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85" windowHeight="6915" firstSheet="5" activeTab="7"/>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总表" sheetId="5" r:id="rId5"/>
    <sheet name="表5 金华市直部门（单位）一般公共预算" sheetId="6" r:id="rId6"/>
    <sheet name="表6 金华市直部门（单位）基本支出预算" sheetId="7" r:id="rId7"/>
    <sheet name="表7 金华市直部门（单位）三公" sheetId="8" r:id="rId8"/>
    <sheet name="表8 金华市直部门（单位）政府性基金预算" sheetId="9" r:id="rId9"/>
    <sheet name="表9 金华市直部门（单位）支出预算科目汇总表" sheetId="10" r:id="rId10"/>
    <sheet name="表10 市直部门（单位）预算财政拨款重点项目支出预算表" sheetId="11" r:id="rId11"/>
  </sheets>
  <definedNames/>
  <calcPr fullCalcOnLoad="1"/>
</workbook>
</file>

<file path=xl/sharedStrings.xml><?xml version="1.0" encoding="utf-8"?>
<sst xmlns="http://schemas.openxmlformats.org/spreadsheetml/2006/main" count="945" uniqueCount="318">
  <si>
    <t/>
  </si>
  <si>
    <t>单位名称</t>
  </si>
  <si>
    <t xml:space="preserve">日期： </t>
  </si>
  <si>
    <t>表01</t>
  </si>
  <si>
    <t>2021年金华市直部门（单位）收支预算总表   </t>
  </si>
  <si>
    <t>【307301】金华市发展和改革委员会 , 【307611】金华市农业区划中心 , 【307613】金华市价格认证中心 , 【307618】金华市能源监察支队 , 【307619】金华市信用信息中心</t>
  </si>
  <si>
    <t>单位：万元</t>
  </si>
  <si>
    <t>收                    入</t>
  </si>
  <si>
    <t>支                    出</t>
  </si>
  <si>
    <t>项       目</t>
  </si>
  <si>
    <t>预算数</t>
  </si>
  <si>
    <t>功能科目名称</t>
  </si>
  <si>
    <t>一、一般公共预算</t>
  </si>
  <si>
    <t>一般公共服务支出</t>
  </si>
  <si>
    <t>二、政府性基金预算</t>
  </si>
  <si>
    <t>　发展与改革事务</t>
  </si>
  <si>
    <t>三、国有资本经营预算</t>
  </si>
  <si>
    <t>　　行政运行</t>
  </si>
  <si>
    <t>四、财政专户管理资金</t>
  </si>
  <si>
    <t>　　日常经济运行调节</t>
  </si>
  <si>
    <t>五、事业收入</t>
  </si>
  <si>
    <t>　　事业运行</t>
  </si>
  <si>
    <t>六、上级补助收入</t>
  </si>
  <si>
    <t>　　其他发展与改革事务支出</t>
  </si>
  <si>
    <t>七、附属单位上缴收入</t>
  </si>
  <si>
    <t>八、事业单位经营收入</t>
  </si>
  <si>
    <t>九、其他收入</t>
  </si>
  <si>
    <t>十、单位其他资金</t>
  </si>
  <si>
    <t>教育支出</t>
  </si>
  <si>
    <t>　进修及培训</t>
  </si>
  <si>
    <t>　　培训支出</t>
  </si>
  <si>
    <t>社会保障和就业支出</t>
  </si>
  <si>
    <t>　行政事业单位养老支出</t>
  </si>
  <si>
    <t>　　行政单位离退休</t>
  </si>
  <si>
    <t>　　事业单位离退休</t>
  </si>
  <si>
    <t>　　机关事业单位基本养老保险缴费支出</t>
  </si>
  <si>
    <t>　　机关事业单位职业年金缴费支出</t>
  </si>
  <si>
    <t>卫生健康支出</t>
  </si>
  <si>
    <t>　行政事业单位医疗</t>
  </si>
  <si>
    <t>　　行政单位医疗</t>
  </si>
  <si>
    <t>　　事业单位医疗</t>
  </si>
  <si>
    <t>城乡社区支出</t>
  </si>
  <si>
    <t>　国有土地使用权出让收入安排的支出</t>
  </si>
  <si>
    <t>　　其他国有土地使用权出让收入安排的支出</t>
  </si>
  <si>
    <t>资源勘探工业信息等支出</t>
  </si>
  <si>
    <t>　工业和信息产业监管</t>
  </si>
  <si>
    <t>　　其他工业和信息产业监管支出</t>
  </si>
  <si>
    <t>住房保障支出</t>
  </si>
  <si>
    <t>　住房改革支出</t>
  </si>
  <si>
    <t>　　住房公积金</t>
  </si>
  <si>
    <t>本年收入合计</t>
  </si>
  <si>
    <t>本年支出合计</t>
  </si>
  <si>
    <t>上年结转结余</t>
  </si>
  <si>
    <t>年终结转结余</t>
  </si>
  <si>
    <t>收  入  总  计</t>
  </si>
  <si>
    <t>支  出  总  计</t>
  </si>
  <si>
    <t>表02</t>
  </si>
  <si>
    <t>2021年金华市直部门（单位）财政拨款收支预算表</t>
  </si>
  <si>
    <t>合计</t>
  </si>
  <si>
    <t>财政拨款</t>
  </si>
  <si>
    <t>财政专户管理资金</t>
  </si>
  <si>
    <t>事业收入</t>
  </si>
  <si>
    <t>事业单位经营收入</t>
  </si>
  <si>
    <t>上级补助收入</t>
  </si>
  <si>
    <t>附属单位上缴收入</t>
  </si>
  <si>
    <t>其他收入</t>
  </si>
  <si>
    <t>单位资金</t>
  </si>
  <si>
    <t>小计</t>
  </si>
  <si>
    <t>一般公共预算</t>
  </si>
  <si>
    <t>政府性基金预算</t>
  </si>
  <si>
    <t>国有资本经营预算</t>
  </si>
  <si>
    <t>**</t>
  </si>
  <si>
    <t>【307301】金华市发展和改革委员会</t>
  </si>
  <si>
    <t>【307611】金华市农业区划中心</t>
  </si>
  <si>
    <t>【307613】金华市价格认证中心</t>
  </si>
  <si>
    <t>【307618】金华市能源监察支队</t>
  </si>
  <si>
    <t>【307619】金华市信用信息中心</t>
  </si>
  <si>
    <t>表03</t>
  </si>
  <si>
    <t>2021年市级部门支出预算总表</t>
  </si>
  <si>
    <t>单位编码名称</t>
  </si>
  <si>
    <t>项目名称</t>
  </si>
  <si>
    <t>科目编码</t>
  </si>
  <si>
    <t>科目名称</t>
  </si>
  <si>
    <t>总计</t>
  </si>
  <si>
    <t>基本支出</t>
  </si>
  <si>
    <t>项目支出</t>
  </si>
  <si>
    <t>对附属单位补助支出</t>
  </si>
  <si>
    <t>上缴上级支出</t>
  </si>
  <si>
    <t>人员支出</t>
  </si>
  <si>
    <t>公用经费</t>
  </si>
  <si>
    <t xml:space="preserve"> 小计</t>
  </si>
  <si>
    <t>其他运转类项目</t>
  </si>
  <si>
    <t>特定目标类项目</t>
  </si>
  <si>
    <t>201</t>
  </si>
  <si>
    <t>　20104</t>
  </si>
  <si>
    <t>定额经费</t>
  </si>
  <si>
    <t>　　2010401</t>
  </si>
  <si>
    <t>工会经费</t>
  </si>
  <si>
    <t>工资福利支出(行政)</t>
  </si>
  <si>
    <t>机关应急公务用车经费</t>
  </si>
  <si>
    <t>社保缴费</t>
  </si>
  <si>
    <t>福利费</t>
  </si>
  <si>
    <t>离退休经费</t>
  </si>
  <si>
    <t>聘用人员工资福利</t>
  </si>
  <si>
    <t>遗属等其他人员经费</t>
  </si>
  <si>
    <t>其他福利费</t>
  </si>
  <si>
    <t>公共交通费</t>
  </si>
  <si>
    <t>公务交通补贴</t>
  </si>
  <si>
    <t>　　2010405</t>
  </si>
  <si>
    <t>发改业务经费</t>
  </si>
  <si>
    <t>　　2010499</t>
  </si>
  <si>
    <t>国民经济发展运行监测分析调控工作经费</t>
  </si>
  <si>
    <t>对口地区挂职干部工作经费</t>
  </si>
  <si>
    <t>对口工作经费</t>
  </si>
  <si>
    <t>服务业满意度调查</t>
  </si>
  <si>
    <t>物价监管经费</t>
  </si>
  <si>
    <t>省发展与改革专项资金</t>
  </si>
  <si>
    <t>能源资源节能降耗工作经费</t>
  </si>
  <si>
    <t>重庆市涪陵区对口支援资金</t>
  </si>
  <si>
    <t>金华市公共信用体系建设</t>
  </si>
  <si>
    <t>金华市公共信用息平台二期建设项目</t>
  </si>
  <si>
    <t>金华市区分布式光伏发电补助资金</t>
  </si>
  <si>
    <t>金华市市经济运行监测分析数字化平台二期建设项目</t>
  </si>
  <si>
    <t>金华市营商环境快速调查及评价</t>
  </si>
  <si>
    <t>项目审查工作经费</t>
  </si>
  <si>
    <t>信息化系统维护</t>
  </si>
  <si>
    <t>十四五规划研究经费</t>
  </si>
  <si>
    <t xml:space="preserve">军民融合工作经费  </t>
  </si>
  <si>
    <t>农业资源调查和农业区划工作经费</t>
  </si>
  <si>
    <t>　　2010450</t>
  </si>
  <si>
    <t>工资福利支出(事业)</t>
  </si>
  <si>
    <t>物业管理</t>
  </si>
  <si>
    <t>价格认定工作经费</t>
  </si>
  <si>
    <t>车辆定额经费</t>
  </si>
  <si>
    <t>205</t>
  </si>
  <si>
    <t>　20508</t>
  </si>
  <si>
    <t>内部培训费</t>
  </si>
  <si>
    <t>　　2050803</t>
  </si>
  <si>
    <t>208</t>
  </si>
  <si>
    <t>　20805</t>
  </si>
  <si>
    <t>离休费</t>
  </si>
  <si>
    <t>　　2080501</t>
  </si>
  <si>
    <t>退休费</t>
  </si>
  <si>
    <t>　　2080505</t>
  </si>
  <si>
    <t>　　2080506</t>
  </si>
  <si>
    <t>　　2080502</t>
  </si>
  <si>
    <t>210</t>
  </si>
  <si>
    <t>　21011</t>
  </si>
  <si>
    <t>　　2101101</t>
  </si>
  <si>
    <t>　　2101102</t>
  </si>
  <si>
    <t>212</t>
  </si>
  <si>
    <t>　21208</t>
  </si>
  <si>
    <t>重大项目前期经费</t>
  </si>
  <si>
    <t>　　2120899</t>
  </si>
  <si>
    <t>215</t>
  </si>
  <si>
    <t>　21505</t>
  </si>
  <si>
    <t>　　2150501</t>
  </si>
  <si>
    <t>节能监察及宣传经费</t>
  </si>
  <si>
    <t>　　2150599</t>
  </si>
  <si>
    <t>221</t>
  </si>
  <si>
    <t>　22102</t>
  </si>
  <si>
    <t>住房公积金(12%部分)</t>
  </si>
  <si>
    <t>　　2210201</t>
  </si>
  <si>
    <t>住房公积金(5%部分（新职工）)</t>
  </si>
  <si>
    <t>表04</t>
  </si>
  <si>
    <t>2021年市级部门财政拨款收支预算总表</t>
  </si>
  <si>
    <t>表05</t>
  </si>
  <si>
    <t>2021年市级部门一般公共预算支出表</t>
  </si>
  <si>
    <t>合  计</t>
  </si>
  <si>
    <t>表06</t>
  </si>
  <si>
    <t>2021年市级部门一般公共预算基本支出表</t>
  </si>
  <si>
    <t>经济分类科目</t>
  </si>
  <si>
    <t>本年一般公共预算基本支出</t>
  </si>
  <si>
    <t>人员经费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</si>
  <si>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</si>
  <si>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</si>
  <si>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</si>
  <si>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</si>
  <si>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</si>
  <si>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</si>
  <si>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</si>
  <si>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</si>
  <si>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</si>
  <si>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</si>
  <si>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</si>
  <si>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</si>
  <si>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</si>
  <si>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</si>
  <si>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</si>
  <si>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</si>
  <si>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</si>
  <si>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</si>
  <si>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</si>
  <si>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</si>
  <si>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</si>
  <si>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</si>
  <si>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</si>
  <si>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</si>
  <si>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</si>
  <si>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</si>
  <si>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</si>
  <si>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</si>
  <si>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</si>
  <si>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</si>
  <si>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</si>
  <si>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</si>
  <si>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</si>
  <si>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</si>
  <si>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</si>
  <si>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</si>
  <si>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</si>
  <si>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</si>
  <si>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</si>
  <si>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</si>
  <si>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</si>
  <si>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</si>
  <si>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</si>
  <si>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</si>
  <si>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</si>
  <si>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</si>
  <si>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</si>
  <si>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</si>
  <si>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</si>
  <si>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</si>
  <si>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</si>
  <si>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</si>
  <si>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</si>
  <si>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</si>
  <si>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</si>
  <si>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</si>
  <si>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</si>
  <si>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</si>
  <si>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</si>
  <si>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</si>
  <si>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</si>
  <si>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</si>
  <si>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</si>
  <si>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</si>
  <si>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</si>
  <si>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</si>
  <si>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30305</t>
  </si>
  <si>
    <t>　生活补助</t>
  </si>
  <si>
    <t>　30399</t>
  </si>
  <si>
    <t>　其他对个人和家庭的补助</t>
  </si>
  <si>
    <t>表07</t>
  </si>
  <si>
    <t>2021年市级部门一般公共预算“三公”经费支出表</t>
  </si>
  <si>
    <t>单位:万元</t>
  </si>
  <si>
    <t>因公出国（境）费用</t>
  </si>
  <si>
    <t>公务接待费</t>
  </si>
  <si>
    <t>公务用车购置费</t>
  </si>
  <si>
    <t>公务用车运行维护费</t>
  </si>
  <si>
    <t>1</t>
  </si>
  <si>
    <t>2</t>
  </si>
  <si>
    <t>3</t>
  </si>
  <si>
    <t>4</t>
  </si>
  <si>
    <t>5</t>
  </si>
  <si>
    <t>7</t>
  </si>
  <si>
    <t>表08</t>
  </si>
  <si>
    <t>2021年市级部门政府性基金预算支出表</t>
  </si>
  <si>
    <t>本年政府性基金预算支出</t>
  </si>
  <si>
    <t>表09</t>
  </si>
  <si>
    <t>2021年市级部门项目支出预算表</t>
  </si>
  <si>
    <t>事业收入资金</t>
  </si>
  <si>
    <t>上级补助收入资金</t>
  </si>
  <si>
    <t>附属单位上缴收入资金</t>
  </si>
  <si>
    <t>事业单位经营收入资金</t>
  </si>
  <si>
    <t>其他收入资金</t>
  </si>
  <si>
    <t>政府性基金</t>
  </si>
  <si>
    <t>预算10表</t>
  </si>
  <si>
    <t>  2021年金华市直部门（单位）预算财政拨款重点项目支出预算表</t>
  </si>
  <si>
    <t>项目绩效目标</t>
  </si>
  <si>
    <t>国有资本经营预算资金</t>
  </si>
  <si>
    <t>总目标</t>
  </si>
  <si>
    <t>阶段性目标</t>
  </si>
  <si>
    <t>金华市发展和改革委员会</t>
  </si>
  <si>
    <t>部门名称：</t>
  </si>
  <si>
    <t>金华市本级2021年市级部门预算公开表</t>
  </si>
  <si>
    <t>金华市发展和改革委员会</t>
  </si>
  <si>
    <t>完成对口地区挂职干部工作经费拨付</t>
  </si>
  <si>
    <t>对口支援工作经费</t>
  </si>
  <si>
    <t>赴对口地区联系工作的差旅费及支援对口地区所需的办公经费支出</t>
  </si>
  <si>
    <t>发改业务经费</t>
  </si>
  <si>
    <t>完成发改委各项业务如国批、省批项目、土地、资金等项目要素争取需要向上级部门沟通汇报；以及相关课题、规划的编制。</t>
  </si>
  <si>
    <t>服务业满意度调查经费</t>
  </si>
  <si>
    <t>完成每年度服务业满意度调查报告编制</t>
  </si>
  <si>
    <t>国民经济发展运行监测分析调控工作经费</t>
  </si>
  <si>
    <r>
      <rPr>
        <sz val="11"/>
        <color indexed="8"/>
        <rFont val="宋体"/>
        <family val="0"/>
      </rPr>
      <t>完成全市</t>
    </r>
    <r>
      <rPr>
        <sz val="11"/>
        <color indexed="8"/>
        <rFont val="Calibri"/>
        <family val="2"/>
      </rPr>
      <t>790</t>
    </r>
    <r>
      <rPr>
        <sz val="11"/>
        <color indexed="8"/>
        <rFont val="宋体"/>
        <family val="0"/>
      </rPr>
      <t>家工业企业和服务业企业监测、要素动态资源监测、实地调研、债券发行培训等加强宏观经济预测、预警工作。</t>
    </r>
  </si>
  <si>
    <t>金华市公共信用体系建设</t>
  </si>
  <si>
    <t>完成信用体系相关工作</t>
  </si>
  <si>
    <t>金华市信用信息平台二期</t>
  </si>
  <si>
    <t>完成信用信息平台二期项目</t>
  </si>
  <si>
    <t>金华市经济运行监测分析数字化平台二期</t>
  </si>
  <si>
    <t>完成经济运行监测分析数字化平台二期项目</t>
  </si>
  <si>
    <t>军民融合工作经费</t>
  </si>
  <si>
    <t>完成军民融合技术装备参展及相关工作经</t>
  </si>
  <si>
    <t>能源资环节能降耗工作经费</t>
  </si>
  <si>
    <t>完成能源资环节能等工作</t>
  </si>
  <si>
    <t>物价监管经费</t>
  </si>
  <si>
    <t>完成价格管理、成本监测相关工作</t>
  </si>
  <si>
    <t>项目审查工作经费</t>
  </si>
  <si>
    <t>完成项目审查相关工作</t>
  </si>
  <si>
    <t>信息化系统维护</t>
  </si>
  <si>
    <t>完成大数据局评审同意实施的信息化项目</t>
  </si>
  <si>
    <t>重庆涪陵对口支援经费</t>
  </si>
  <si>
    <t>完成重庆涪陵地区对口支援经费拨付</t>
  </si>
  <si>
    <t>金华市营商环境快速调查及评价</t>
  </si>
  <si>
    <t>完成金华市营商环境快速调查及评价报告编制</t>
  </si>
  <si>
    <t>金华市价格认证中心</t>
  </si>
  <si>
    <t>大楼物业管理费</t>
  </si>
  <si>
    <t>物价大楼物业管理</t>
  </si>
  <si>
    <t>价格认定工作经费</t>
  </si>
  <si>
    <t>承办市级纪检监察、司法、行政、县（市、区）纪检监察等国家机关提出的价格认定、复核等事项的工作</t>
  </si>
  <si>
    <t>金华市能源监察支队</t>
  </si>
  <si>
    <t>节能监察经费</t>
  </si>
  <si>
    <t>对用能单位的能源利用状况进行监测和对能源法规执行情况进行监督检查。</t>
  </si>
  <si>
    <t>金华市农业区划中心</t>
  </si>
  <si>
    <t>农业资源调查和农业区划工作经费</t>
  </si>
  <si>
    <t>完成对农业自然资源进行调查、监测和综合评价，定期编制全市农业自然资源综合评价报告，参与编制全市农业综合开发规划，承担国家级农业遥感地面样方网点县监测工作等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</si>
</sst>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_ "/>
    <numFmt numFmtId="185" formatCode="#,##0.00_);[Red]\(#,##0.00\)"/>
    <numFmt numFmtId="186" formatCode="0.00;[Red]0.00"/>
  </numFmts>
  <fonts count="55">
    <font>
      <sz val="10"/>
      <name val="Arial"/>
      <family val="2"/>
    </font>
    <font>
      <sz val="11"/>
      <color indexed="8"/>
      <name val="Calibri"/>
      <family val="2"/>
    </font>
    <font>
      <b/>
      <sz val="26"/>
      <color indexed="8"/>
      <name val="宋体"/>
      <family val="0"/>
    </font>
    <font>
      <sz val="26"/>
      <color indexed="8"/>
      <name val="方正小标宋简体"/>
      <family val="4"/>
    </font>
    <font>
      <sz val="22"/>
      <color indexed="8"/>
      <name val="方正小标宋简体"/>
      <family val="4"/>
    </font>
    <font>
      <sz val="22"/>
      <color indexed="8"/>
      <name val="Calibri"/>
      <family val="2"/>
    </font>
    <font>
      <sz val="9"/>
      <color indexed="8"/>
      <name val="宋体"/>
      <family val="0"/>
    </font>
    <font>
      <sz val="10"/>
      <color indexed="8"/>
      <name val="宋体"/>
      <family val="0"/>
    </font>
    <font>
      <b/>
      <sz val="20"/>
      <color indexed="8"/>
      <name val="宋体"/>
      <family val="0"/>
    </font>
    <font>
      <sz val="10"/>
      <color indexed="8"/>
      <name val="方正书宋_GBK"/>
      <family val="3"/>
    </font>
    <font>
      <b/>
      <sz val="22"/>
      <color indexed="8"/>
      <name val="宋体"/>
      <family val="0"/>
    </font>
    <font>
      <sz val="10"/>
      <color indexed="8"/>
      <name val="Arial"/>
      <family val="2"/>
    </font>
    <font>
      <sz val="10"/>
      <color indexed="8"/>
      <name val="方正小标宋简体"/>
      <family val="4"/>
    </font>
    <font>
      <sz val="11"/>
      <color indexed="8"/>
      <name val="宋体"/>
      <family val="0"/>
    </font>
    <font>
      <sz val="20"/>
      <color indexed="8"/>
      <name val="Calibri"/>
      <family val="2"/>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Calibr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10"/>
      <color theme="1"/>
      <name val="Calibri"/>
      <family val="2"/>
    </font>
    <font>
      <sz val="10"/>
      <color theme="1"/>
      <name val="Arial"/>
      <family val="2"/>
    </font>
    <font>
      <sz val="22"/>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63"/>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97">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30" fontId="4" fillId="0" borderId="0" xfId="0" applyNumberFormat="1" applyFont="1" applyBorder="1" applyAlignment="1" applyProtection="1">
      <alignment horizontal="right"/>
      <protection/>
    </xf>
    <xf numFmtId="0" fontId="6"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7" fillId="0" borderId="0" xfId="0"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7" fillId="0" borderId="10" xfId="0" applyFont="1" applyBorder="1" applyAlignment="1" applyProtection="1">
      <alignment horizontal="center" vertical="center" wrapText="1"/>
      <protection/>
    </xf>
    <xf numFmtId="0" fontId="1" fillId="0" borderId="10" xfId="0" applyFont="1" applyBorder="1" applyAlignment="1" applyProtection="1">
      <alignment/>
      <protection/>
    </xf>
    <xf numFmtId="0" fontId="7" fillId="0" borderId="10" xfId="0" applyFont="1" applyBorder="1" applyAlignment="1" applyProtection="1">
      <alignment vertical="center" wrapText="1"/>
      <protection/>
    </xf>
    <xf numFmtId="2" fontId="7" fillId="0" borderId="10" xfId="0" applyNumberFormat="1" applyFont="1" applyBorder="1" applyAlignment="1" applyProtection="1">
      <alignment horizontal="right" vertical="center"/>
      <protection/>
    </xf>
    <xf numFmtId="0" fontId="1" fillId="0" borderId="10" xfId="0" applyFont="1" applyBorder="1" applyAlignment="1" applyProtection="1">
      <alignmen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wrapText="1"/>
      <protection/>
    </xf>
    <xf numFmtId="184" fontId="7" fillId="0" borderId="10" xfId="0" applyNumberFormat="1" applyFont="1" applyBorder="1" applyAlignment="1" applyProtection="1">
      <alignment horizontal="right" vertical="center"/>
      <protection/>
    </xf>
    <xf numFmtId="0" fontId="7" fillId="33" borderId="10" xfId="0" applyFont="1" applyFill="1" applyBorder="1" applyAlignment="1" applyProtection="1">
      <alignment horizontal="center" vertical="center" wrapText="1"/>
      <protection/>
    </xf>
    <xf numFmtId="0" fontId="1" fillId="0" borderId="10" xfId="0" applyFont="1" applyBorder="1" applyAlignment="1" applyProtection="1">
      <alignment/>
      <protection/>
    </xf>
    <xf numFmtId="0" fontId="7" fillId="0" borderId="11" xfId="0" applyFont="1" applyBorder="1" applyAlignment="1" applyProtection="1">
      <alignment vertical="center" wrapText="1"/>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1" fillId="0" borderId="0" xfId="0" applyFont="1" applyBorder="1" applyAlignment="1" applyProtection="1">
      <alignment vertical="center"/>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1" fillId="0" borderId="0" xfId="0" applyFont="1" applyBorder="1" applyAlignment="1" applyProtection="1">
      <alignment/>
      <protection/>
    </xf>
    <xf numFmtId="0" fontId="7" fillId="0" borderId="12" xfId="0" applyFont="1" applyBorder="1" applyAlignment="1" applyProtection="1">
      <alignment horizontal="center" vertical="center"/>
      <protection/>
    </xf>
    <xf numFmtId="1" fontId="7" fillId="0" borderId="10"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left" vertical="center"/>
      <protection/>
    </xf>
    <xf numFmtId="2" fontId="7" fillId="0" borderId="1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left" vertical="center"/>
      <protection/>
    </xf>
    <xf numFmtId="0" fontId="7" fillId="0" borderId="0" xfId="0" applyFont="1" applyBorder="1" applyAlignment="1" applyProtection="1">
      <alignment vertical="center"/>
      <protection/>
    </xf>
    <xf numFmtId="185" fontId="7" fillId="0" borderId="0" xfId="0" applyNumberFormat="1" applyFont="1" applyBorder="1" applyAlignment="1" applyProtection="1">
      <alignment vertical="center"/>
      <protection/>
    </xf>
    <xf numFmtId="0" fontId="7" fillId="0" borderId="0" xfId="0"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protection/>
    </xf>
    <xf numFmtId="0" fontId="7" fillId="0" borderId="10" xfId="0" applyFont="1" applyBorder="1" applyAlignment="1" applyProtection="1">
      <alignment horizontal="center" vertical="center" wrapText="1"/>
      <protection/>
    </xf>
    <xf numFmtId="0" fontId="1" fillId="0" borderId="10" xfId="0" applyFont="1" applyBorder="1" applyAlignment="1" applyProtection="1">
      <alignment/>
      <protection/>
    </xf>
    <xf numFmtId="0" fontId="7" fillId="0" borderId="10" xfId="0" applyFont="1" applyBorder="1" applyAlignment="1" applyProtection="1">
      <alignment vertical="center" wrapText="1"/>
      <protection/>
    </xf>
    <xf numFmtId="2" fontId="7" fillId="0" borderId="10" xfId="0" applyNumberFormat="1" applyFont="1" applyBorder="1" applyAlignment="1" applyProtection="1">
      <alignment horizontal="right"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protection/>
    </xf>
    <xf numFmtId="184" fontId="7" fillId="0" borderId="10" xfId="0" applyNumberFormat="1" applyFont="1" applyBorder="1" applyAlignment="1" applyProtection="1">
      <alignment horizontal="right"/>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wrapText="1"/>
      <protection/>
    </xf>
    <xf numFmtId="0" fontId="7" fillId="33" borderId="10" xfId="0" applyFont="1" applyFill="1" applyBorder="1" applyAlignment="1" applyProtection="1">
      <alignment horizontal="center" vertical="center" wrapText="1"/>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vertical="center" wrapText="1"/>
      <protection/>
    </xf>
    <xf numFmtId="0" fontId="8"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0" fontId="7" fillId="0" borderId="12" xfId="0" applyFont="1" applyBorder="1" applyAlignment="1" applyProtection="1">
      <alignment horizontal="center" vertical="center" wrapText="1"/>
      <protection/>
    </xf>
    <xf numFmtId="1" fontId="7" fillId="0" borderId="12" xfId="0" applyNumberFormat="1"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2" fontId="7" fillId="0" borderId="11" xfId="0" applyNumberFormat="1" applyFont="1" applyBorder="1" applyAlignment="1" applyProtection="1">
      <alignment horizontal="right" vertical="center"/>
      <protection/>
    </xf>
    <xf numFmtId="0" fontId="1" fillId="0" borderId="10" xfId="0" applyFont="1" applyBorder="1" applyAlignment="1" applyProtection="1">
      <alignment horizontal="right" vertical="center"/>
      <protection/>
    </xf>
    <xf numFmtId="0" fontId="7" fillId="0" borderId="11"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8"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2" fontId="7" fillId="0" borderId="10" xfId="0" applyNumberFormat="1" applyFont="1" applyBorder="1" applyAlignment="1" applyProtection="1">
      <alignment horizontal="right" vertical="center"/>
      <protection/>
    </xf>
    <xf numFmtId="186" fontId="7" fillId="0" borderId="10" xfId="0" applyNumberFormat="1" applyFont="1" applyBorder="1" applyAlignment="1" applyProtection="1">
      <alignment vertical="center" wrapText="1"/>
      <protection/>
    </xf>
    <xf numFmtId="0" fontId="7" fillId="0" borderId="11" xfId="0" applyFont="1" applyBorder="1" applyAlignment="1" applyProtection="1">
      <alignment horizontal="left" vertical="center" wrapText="1"/>
      <protection/>
    </xf>
    <xf numFmtId="0" fontId="10" fillId="0" borderId="0" xfId="0" applyFont="1" applyBorder="1" applyAlignment="1" applyProtection="1">
      <alignment/>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horizontal="left" vertical="center"/>
      <protection/>
    </xf>
    <xf numFmtId="0" fontId="11" fillId="0" borderId="0" xfId="0" applyFont="1" applyBorder="1" applyAlignment="1" applyProtection="1">
      <alignment horizontal="right"/>
      <protection/>
    </xf>
    <xf numFmtId="0" fontId="7" fillId="0" borderId="0" xfId="0" applyFont="1" applyBorder="1" applyAlignment="1" applyProtection="1">
      <alignment horizontal="right"/>
      <protection/>
    </xf>
    <xf numFmtId="49" fontId="7" fillId="0" borderId="10" xfId="0" applyNumberFormat="1" applyFont="1" applyBorder="1" applyAlignment="1" applyProtection="1">
      <alignment horizontal="center" vertical="center"/>
      <protection/>
    </xf>
    <xf numFmtId="186" fontId="7" fillId="0" borderId="10" xfId="0" applyNumberFormat="1" applyFont="1" applyBorder="1" applyAlignment="1" applyProtection="1">
      <alignment horizontal="left" vertical="center"/>
      <protection/>
    </xf>
    <xf numFmtId="186" fontId="7" fillId="0" borderId="10" xfId="0" applyNumberFormat="1" applyFont="1" applyBorder="1" applyAlignment="1" applyProtection="1">
      <alignment horizontal="right" vertical="center"/>
      <protection/>
    </xf>
    <xf numFmtId="186" fontId="7" fillId="0" borderId="10" xfId="0" applyNumberFormat="1" applyFont="1" applyBorder="1" applyAlignment="1" applyProtection="1">
      <alignment horizontal="left" vertical="center"/>
      <protection/>
    </xf>
    <xf numFmtId="0" fontId="12"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vertical="center" wrapText="1"/>
      <protection/>
    </xf>
    <xf numFmtId="0" fontId="8"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2" fontId="7" fillId="0" borderId="11" xfId="0" applyNumberFormat="1" applyFont="1" applyBorder="1" applyAlignment="1" applyProtection="1">
      <alignment horizontal="right" vertical="center"/>
      <protection/>
    </xf>
    <xf numFmtId="2" fontId="7" fillId="0" borderId="10" xfId="0" applyNumberFormat="1" applyFont="1" applyBorder="1" applyAlignment="1" applyProtection="1">
      <alignment horizontal="right" vertical="center"/>
      <protection/>
    </xf>
    <xf numFmtId="0" fontId="7" fillId="0" borderId="11" xfId="0" applyFont="1" applyBorder="1" applyAlignment="1" applyProtection="1">
      <alignment horizontal="left" vertical="center" wrapText="1"/>
      <protection/>
    </xf>
    <xf numFmtId="0" fontId="6" fillId="0" borderId="0" xfId="0" applyFont="1" applyBorder="1" applyAlignment="1" applyProtection="1">
      <alignment/>
      <protection/>
    </xf>
    <xf numFmtId="185" fontId="7" fillId="0" borderId="0"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13" fillId="0" borderId="0" xfId="0" applyFont="1" applyBorder="1" applyAlignment="1" applyProtection="1">
      <alignment/>
      <protection/>
    </xf>
    <xf numFmtId="185" fontId="7" fillId="0" borderId="10" xfId="0" applyNumberFormat="1" applyFont="1" applyBorder="1" applyAlignment="1" applyProtection="1">
      <alignment horizontal="center" vertical="center" wrapText="1"/>
      <protection/>
    </xf>
    <xf numFmtId="1" fontId="7" fillId="0" borderId="12"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left" vertical="center"/>
      <protection/>
    </xf>
    <xf numFmtId="49" fontId="7" fillId="0" borderId="11" xfId="0" applyNumberFormat="1" applyFont="1" applyBorder="1" applyAlignment="1" applyProtection="1">
      <alignment horizontal="left" vertical="center" wrapText="1"/>
      <protection/>
    </xf>
    <xf numFmtId="186" fontId="7" fillId="0" borderId="10" xfId="0" applyNumberFormat="1" applyFont="1" applyBorder="1" applyAlignment="1" applyProtection="1">
      <alignment horizontal="right" vertical="center"/>
      <protection/>
    </xf>
    <xf numFmtId="49" fontId="7" fillId="0" borderId="11" xfId="0" applyNumberFormat="1" applyFont="1" applyBorder="1" applyAlignment="1" applyProtection="1">
      <alignment horizontal="left" vertical="center" wrapText="1"/>
      <protection/>
    </xf>
    <xf numFmtId="0" fontId="1"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2" fontId="7" fillId="0" borderId="13" xfId="0" applyNumberFormat="1" applyFont="1" applyBorder="1" applyAlignment="1" applyProtection="1">
      <alignment horizontal="right" vertical="center"/>
      <protection/>
    </xf>
    <xf numFmtId="2" fontId="9" fillId="0" borderId="12" xfId="0" applyNumberFormat="1" applyFont="1" applyBorder="1" applyAlignment="1" applyProtection="1">
      <alignment horizontal="right" vertical="center"/>
      <protection/>
    </xf>
    <xf numFmtId="2" fontId="7" fillId="0" borderId="14" xfId="0" applyNumberFormat="1" applyFont="1" applyBorder="1" applyAlignment="1" applyProtection="1">
      <alignment horizontal="right" vertical="center"/>
      <protection/>
    </xf>
    <xf numFmtId="185" fontId="7" fillId="0" borderId="14" xfId="0" applyNumberFormat="1" applyFont="1" applyBorder="1" applyAlignment="1" applyProtection="1">
      <alignment vertical="center" wrapText="1"/>
      <protection/>
    </xf>
    <xf numFmtId="0" fontId="1" fillId="0" borderId="14" xfId="0" applyFont="1" applyBorder="1" applyAlignment="1" applyProtection="1">
      <alignment/>
      <protection/>
    </xf>
    <xf numFmtId="0" fontId="4" fillId="34" borderId="0" xfId="0" applyFont="1" applyFill="1" applyBorder="1" applyAlignment="1" applyProtection="1">
      <alignment vertical="center"/>
      <protection/>
    </xf>
    <xf numFmtId="14" fontId="5" fillId="34" borderId="0" xfId="0" applyNumberFormat="1" applyFont="1" applyFill="1" applyBorder="1" applyAlignment="1" applyProtection="1">
      <alignment horizontal="left" vertical="center"/>
      <protection/>
    </xf>
    <xf numFmtId="0" fontId="4" fillId="0" borderId="0" xfId="0" applyFont="1" applyBorder="1" applyAlignment="1" applyProtection="1">
      <alignment horizontal="right" vertical="center"/>
      <protection/>
    </xf>
    <xf numFmtId="184" fontId="1" fillId="0" borderId="10" xfId="0" applyNumberFormat="1" applyFont="1" applyBorder="1" applyAlignment="1" applyProtection="1">
      <alignment/>
      <protection/>
    </xf>
    <xf numFmtId="49" fontId="7" fillId="34" borderId="11" xfId="0" applyNumberFormat="1"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2" fontId="7" fillId="34" borderId="11" xfId="0" applyNumberFormat="1" applyFont="1" applyFill="1" applyBorder="1" applyAlignment="1" applyProtection="1">
      <alignment horizontal="right" vertical="center"/>
      <protection/>
    </xf>
    <xf numFmtId="2" fontId="7" fillId="34" borderId="14" xfId="0" applyNumberFormat="1" applyFont="1" applyFill="1" applyBorder="1" applyAlignment="1" applyProtection="1">
      <alignment horizontal="right" vertical="center"/>
      <protection/>
    </xf>
    <xf numFmtId="185" fontId="7" fillId="34" borderId="14" xfId="0" applyNumberFormat="1" applyFont="1" applyFill="1" applyBorder="1" applyAlignment="1" applyProtection="1">
      <alignment vertical="center" wrapText="1"/>
      <protection/>
    </xf>
    <xf numFmtId="0" fontId="7" fillId="34" borderId="0" xfId="0" applyFont="1" applyFill="1" applyBorder="1" applyAlignment="1" applyProtection="1">
      <alignment vertical="center" wrapText="1"/>
      <protection/>
    </xf>
    <xf numFmtId="0" fontId="1" fillId="34" borderId="0" xfId="0" applyFont="1" applyFill="1" applyBorder="1" applyAlignment="1" applyProtection="1">
      <alignment/>
      <protection/>
    </xf>
    <xf numFmtId="0" fontId="33" fillId="0" borderId="0" xfId="0" applyFont="1" applyBorder="1" applyAlignment="1" applyProtection="1">
      <alignment/>
      <protection/>
    </xf>
    <xf numFmtId="49" fontId="50" fillId="0" borderId="0" xfId="0" applyNumberFormat="1" applyFont="1" applyBorder="1" applyAlignment="1" applyProtection="1">
      <alignment horizontal="center" vertical="center" wrapText="1"/>
      <protection/>
    </xf>
    <xf numFmtId="0" fontId="50" fillId="0" borderId="0" xfId="0" applyFont="1" applyBorder="1" applyAlignment="1" applyProtection="1">
      <alignment vertical="center" wrapText="1"/>
      <protection/>
    </xf>
    <xf numFmtId="185" fontId="50" fillId="0" borderId="0" xfId="0" applyNumberFormat="1" applyFont="1" applyBorder="1" applyAlignment="1" applyProtection="1">
      <alignment vertical="center" wrapText="1"/>
      <protection/>
    </xf>
    <xf numFmtId="185" fontId="51" fillId="0" borderId="0" xfId="0" applyNumberFormat="1" applyFont="1" applyBorder="1" applyAlignment="1" applyProtection="1">
      <alignment horizontal="right" vertical="center" wrapText="1"/>
      <protection/>
    </xf>
    <xf numFmtId="185" fontId="50" fillId="0" borderId="0" xfId="0" applyNumberFormat="1" applyFont="1" applyBorder="1" applyAlignment="1" applyProtection="1">
      <alignment horizontal="right" vertical="center" wrapText="1"/>
      <protection/>
    </xf>
    <xf numFmtId="0" fontId="33" fillId="0" borderId="0" xfId="0" applyFont="1" applyBorder="1" applyAlignment="1" applyProtection="1">
      <alignment vertical="center"/>
      <protection/>
    </xf>
    <xf numFmtId="185" fontId="50" fillId="0" borderId="0" xfId="0" applyNumberFormat="1" applyFont="1" applyBorder="1" applyAlignment="1" applyProtection="1">
      <alignment horizontal="right" vertical="center"/>
      <protection/>
    </xf>
    <xf numFmtId="0" fontId="52" fillId="0" borderId="0" xfId="0" applyFont="1" applyBorder="1" applyAlignment="1" applyProtection="1">
      <alignment/>
      <protection/>
    </xf>
    <xf numFmtId="185" fontId="50" fillId="0" borderId="10" xfId="0" applyNumberFormat="1" applyFont="1" applyBorder="1" applyAlignment="1" applyProtection="1">
      <alignment horizontal="center" vertical="center" wrapText="1"/>
      <protection/>
    </xf>
    <xf numFmtId="49" fontId="50" fillId="0" borderId="10" xfId="0" applyNumberFormat="1" applyFont="1" applyBorder="1" applyAlignment="1" applyProtection="1">
      <alignment horizontal="center" vertical="center"/>
      <protection/>
    </xf>
    <xf numFmtId="0" fontId="50" fillId="0" borderId="10" xfId="0" applyFont="1" applyBorder="1" applyAlignment="1" applyProtection="1">
      <alignment horizontal="center" vertical="center"/>
      <protection/>
    </xf>
    <xf numFmtId="1" fontId="50" fillId="0" borderId="10" xfId="0" applyNumberFormat="1" applyFont="1" applyBorder="1" applyAlignment="1" applyProtection="1">
      <alignment horizontal="center" vertical="center"/>
      <protection/>
    </xf>
    <xf numFmtId="0" fontId="33" fillId="0" borderId="12" xfId="0" applyFont="1" applyBorder="1" applyAlignment="1" applyProtection="1">
      <alignment vertical="center"/>
      <protection/>
    </xf>
    <xf numFmtId="0" fontId="50" fillId="0" borderId="12" xfId="0" applyFont="1" applyBorder="1" applyAlignment="1" applyProtection="1">
      <alignment vertical="center"/>
      <protection/>
    </xf>
    <xf numFmtId="186" fontId="50" fillId="0" borderId="12" xfId="0" applyNumberFormat="1" applyFont="1" applyBorder="1" applyAlignment="1" applyProtection="1">
      <alignment horizontal="right" vertical="center"/>
      <protection/>
    </xf>
    <xf numFmtId="186" fontId="50" fillId="0" borderId="12" xfId="0" applyNumberFormat="1" applyFont="1" applyBorder="1" applyAlignment="1" applyProtection="1">
      <alignment vertical="center"/>
      <protection/>
    </xf>
    <xf numFmtId="0" fontId="33" fillId="0" borderId="10" xfId="0" applyFont="1" applyBorder="1" applyAlignment="1" applyProtection="1">
      <alignment/>
      <protection/>
    </xf>
    <xf numFmtId="0" fontId="33" fillId="0" borderId="12" xfId="0" applyFont="1" applyBorder="1" applyAlignment="1" applyProtection="1">
      <alignment/>
      <protection/>
    </xf>
    <xf numFmtId="186" fontId="50" fillId="0" borderId="13" xfId="0" applyNumberFormat="1" applyFont="1" applyBorder="1" applyAlignment="1" applyProtection="1">
      <alignment vertical="center"/>
      <protection/>
    </xf>
    <xf numFmtId="0" fontId="33" fillId="0" borderId="14" xfId="0" applyFont="1" applyBorder="1" applyAlignment="1" applyProtection="1">
      <alignment/>
      <protection/>
    </xf>
    <xf numFmtId="0" fontId="33" fillId="0" borderId="15" xfId="0" applyFont="1" applyBorder="1" applyAlignment="1" applyProtection="1">
      <alignment/>
      <protection/>
    </xf>
    <xf numFmtId="0" fontId="33" fillId="0" borderId="13" xfId="0" applyFont="1" applyBorder="1" applyAlignment="1" applyProtection="1">
      <alignment vertical="center"/>
      <protection/>
    </xf>
    <xf numFmtId="0" fontId="33" fillId="0" borderId="14" xfId="0" applyFont="1" applyBorder="1" applyAlignment="1" applyProtection="1">
      <alignment vertical="center"/>
      <protection/>
    </xf>
    <xf numFmtId="0" fontId="50" fillId="0" borderId="14" xfId="0" applyFont="1" applyBorder="1" applyAlignment="1" applyProtection="1">
      <alignment vertical="center"/>
      <protection/>
    </xf>
    <xf numFmtId="186" fontId="50" fillId="0" borderId="14" xfId="0" applyNumberFormat="1" applyFont="1" applyBorder="1" applyAlignment="1" applyProtection="1">
      <alignment horizontal="right" vertical="center"/>
      <protection/>
    </xf>
    <xf numFmtId="186" fontId="50" fillId="0" borderId="14" xfId="0" applyNumberFormat="1" applyFont="1" applyBorder="1" applyAlignment="1" applyProtection="1">
      <alignment vertical="center"/>
      <protection/>
    </xf>
    <xf numFmtId="0" fontId="53" fillId="0" borderId="0" xfId="0" applyFont="1" applyAlignment="1">
      <alignment/>
    </xf>
    <xf numFmtId="186" fontId="33" fillId="0" borderId="0" xfId="0" applyNumberFormat="1" applyFont="1" applyBorder="1" applyAlignment="1" applyProtection="1">
      <alignment/>
      <protection/>
    </xf>
    <xf numFmtId="0" fontId="13"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50" fillId="0" borderId="10" xfId="0" applyNumberFormat="1" applyFont="1" applyBorder="1" applyAlignment="1" applyProtection="1">
      <alignment horizontal="center" vertical="center" wrapText="1"/>
      <protection/>
    </xf>
    <xf numFmtId="0" fontId="33" fillId="0" borderId="10" xfId="0" applyFont="1" applyBorder="1" applyAlignment="1" applyProtection="1">
      <alignment horizontal="center"/>
      <protection/>
    </xf>
    <xf numFmtId="0" fontId="33" fillId="0" borderId="10" xfId="0" applyFont="1" applyBorder="1" applyAlignment="1" applyProtection="1">
      <alignment/>
      <protection/>
    </xf>
    <xf numFmtId="0" fontId="50" fillId="0" borderId="10" xfId="0" applyFont="1" applyBorder="1" applyAlignment="1" applyProtection="1">
      <alignment horizontal="center" vertical="center" wrapText="1"/>
      <protection/>
    </xf>
    <xf numFmtId="0" fontId="5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185" fontId="7"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showGridLines="0" zoomScalePageLayoutView="0" workbookViewId="0" topLeftCell="A1">
      <selection activeCell="F4" sqref="F4"/>
    </sheetView>
  </sheetViews>
  <sheetFormatPr defaultColWidth="9.140625" defaultRowHeight="12.75" customHeight="1"/>
  <cols>
    <col min="1" max="2" width="56.8515625" style="1" customWidth="1"/>
    <col min="3" max="3" width="9.140625" style="1" customWidth="1"/>
  </cols>
  <sheetData>
    <row r="1" s="1" customFormat="1" ht="83.25" customHeight="1">
      <c r="A1" s="2"/>
    </row>
    <row r="2" spans="1:2" s="1" customFormat="1" ht="90.75" customHeight="1">
      <c r="A2" s="169" t="s">
        <v>276</v>
      </c>
      <c r="B2" s="169"/>
    </row>
    <row r="3" s="1" customFormat="1" ht="22.5" customHeight="1">
      <c r="A3" s="3"/>
    </row>
    <row r="4" s="1" customFormat="1" ht="67.5" customHeight="1">
      <c r="A4" s="3"/>
    </row>
    <row r="5" spans="1:2" s="1" customFormat="1" ht="57.75" customHeight="1">
      <c r="A5" s="128" t="s">
        <v>275</v>
      </c>
      <c r="B5" s="126" t="s">
        <v>274</v>
      </c>
    </row>
    <row r="6" spans="1:2" s="1" customFormat="1" ht="31.5" customHeight="1">
      <c r="A6" s="4" t="s">
        <v>2</v>
      </c>
      <c r="B6" s="127">
        <v>44279</v>
      </c>
    </row>
    <row r="7" s="1" customFormat="1" ht="15" customHeight="1"/>
    <row r="8" s="1" customFormat="1" ht="15" customHeight="1"/>
    <row r="9" s="1" customFormat="1" ht="11.25" customHeight="1">
      <c r="A9" s="5"/>
    </row>
    <row r="10" s="1" customFormat="1" ht="11.25" customHeight="1">
      <c r="A10" s="6"/>
    </row>
    <row r="11" s="1" customFormat="1" ht="11.25" customHeight="1">
      <c r="A11" s="5"/>
    </row>
  </sheetData>
  <sheetProtection formatCells="0" formatColumns="0" formatRows="0" insertColumns="0" insertRows="0" insertHyperlinks="0" deleteColumns="0" deleteRows="0" sort="0" autoFilter="0" pivotTables="0"/>
  <mergeCells count="1">
    <mergeCell ref="A2:B2"/>
  </mergeCells>
  <printOptions/>
  <pageMargins left="1.574803149606299" right="0.7874015748031495" top="0" bottom="0"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37"/>
  <sheetViews>
    <sheetView showGridLines="0" zoomScalePageLayoutView="0" workbookViewId="0" topLeftCell="A1">
      <selection activeCell="E36" sqref="E36"/>
    </sheetView>
  </sheetViews>
  <sheetFormatPr defaultColWidth="9.140625" defaultRowHeight="12.75" customHeight="1"/>
  <cols>
    <col min="1" max="1" width="19.421875" style="1" customWidth="1"/>
    <col min="2" max="2" width="33.57421875" style="1" customWidth="1"/>
    <col min="3" max="3" width="15.8515625" style="1" customWidth="1"/>
    <col min="4" max="6" width="11.140625" style="1" customWidth="1"/>
    <col min="7" max="13" width="10.8515625" style="1" customWidth="1"/>
    <col min="14" max="14" width="9.140625" style="1" customWidth="1"/>
  </cols>
  <sheetData>
    <row r="1" spans="1:13" s="1" customFormat="1" ht="19.5" customHeight="1">
      <c r="A1" s="108"/>
      <c r="B1" s="108"/>
      <c r="C1" s="108"/>
      <c r="D1" s="108"/>
      <c r="E1" s="108"/>
      <c r="F1" s="108"/>
      <c r="G1" s="108"/>
      <c r="H1" s="108"/>
      <c r="I1" s="108"/>
      <c r="J1" s="108"/>
      <c r="K1" s="108"/>
      <c r="L1" s="108"/>
      <c r="M1" s="109" t="s">
        <v>260</v>
      </c>
    </row>
    <row r="2" spans="1:13" s="1" customFormat="1" ht="30" customHeight="1">
      <c r="A2" s="194" t="s">
        <v>261</v>
      </c>
      <c r="B2" s="194"/>
      <c r="C2" s="194"/>
      <c r="D2" s="194"/>
      <c r="E2" s="194"/>
      <c r="F2" s="194"/>
      <c r="G2" s="194"/>
      <c r="H2" s="194"/>
      <c r="I2" s="194"/>
      <c r="J2" s="194"/>
      <c r="K2" s="194"/>
      <c r="L2" s="194"/>
      <c r="M2" s="194"/>
    </row>
    <row r="3" spans="1:13" s="1" customFormat="1" ht="19.5" customHeight="1">
      <c r="A3" s="110" t="s">
        <v>5</v>
      </c>
      <c r="B3" s="111"/>
      <c r="C3" s="111"/>
      <c r="D3" s="111"/>
      <c r="E3" s="111"/>
      <c r="F3" s="111"/>
      <c r="G3" s="111"/>
      <c r="H3" s="111"/>
      <c r="I3" s="111"/>
      <c r="J3" s="111"/>
      <c r="K3" s="111"/>
      <c r="L3" s="111"/>
      <c r="M3" s="109" t="s">
        <v>6</v>
      </c>
    </row>
    <row r="4" spans="1:13" s="1" customFormat="1" ht="15" customHeight="1">
      <c r="A4" s="192" t="s">
        <v>81</v>
      </c>
      <c r="B4" s="193" t="s">
        <v>82</v>
      </c>
      <c r="C4" s="191" t="s">
        <v>83</v>
      </c>
      <c r="D4" s="191" t="s">
        <v>59</v>
      </c>
      <c r="E4" s="191"/>
      <c r="F4" s="191"/>
      <c r="G4" s="191" t="s">
        <v>60</v>
      </c>
      <c r="H4" s="191" t="s">
        <v>262</v>
      </c>
      <c r="I4" s="191" t="s">
        <v>263</v>
      </c>
      <c r="J4" s="191" t="s">
        <v>264</v>
      </c>
      <c r="K4" s="191" t="s">
        <v>265</v>
      </c>
      <c r="L4" s="191" t="s">
        <v>266</v>
      </c>
      <c r="M4" s="191" t="s">
        <v>66</v>
      </c>
    </row>
    <row r="5" spans="1:13" s="1" customFormat="1" ht="11.25" customHeight="1">
      <c r="A5" s="192"/>
      <c r="B5" s="193"/>
      <c r="C5" s="191"/>
      <c r="D5" s="191"/>
      <c r="E5" s="191"/>
      <c r="F5" s="191"/>
      <c r="G5" s="191"/>
      <c r="H5" s="191"/>
      <c r="I5" s="191"/>
      <c r="J5" s="191"/>
      <c r="K5" s="191"/>
      <c r="L5" s="191"/>
      <c r="M5" s="191"/>
    </row>
    <row r="6" spans="1:13" s="1" customFormat="1" ht="30.75" customHeight="1">
      <c r="A6" s="192"/>
      <c r="B6" s="193"/>
      <c r="C6" s="191"/>
      <c r="D6" s="112" t="s">
        <v>68</v>
      </c>
      <c r="E6" s="112" t="s">
        <v>267</v>
      </c>
      <c r="F6" s="112" t="s">
        <v>70</v>
      </c>
      <c r="G6" s="191"/>
      <c r="H6" s="191"/>
      <c r="I6" s="191"/>
      <c r="J6" s="191"/>
      <c r="K6" s="191"/>
      <c r="L6" s="191"/>
      <c r="M6" s="191"/>
    </row>
    <row r="7" spans="1:13" s="1" customFormat="1" ht="19.5" customHeight="1">
      <c r="A7" s="113" t="s">
        <v>71</v>
      </c>
      <c r="B7" s="113" t="s">
        <v>71</v>
      </c>
      <c r="C7" s="113">
        <v>1</v>
      </c>
      <c r="D7" s="113">
        <v>2</v>
      </c>
      <c r="E7" s="113">
        <v>3</v>
      </c>
      <c r="F7" s="113">
        <v>4</v>
      </c>
      <c r="G7" s="113">
        <v>5</v>
      </c>
      <c r="H7" s="113">
        <v>6</v>
      </c>
      <c r="I7" s="113">
        <v>7</v>
      </c>
      <c r="J7" s="113">
        <v>8</v>
      </c>
      <c r="K7" s="113">
        <v>9</v>
      </c>
      <c r="L7" s="113">
        <v>10</v>
      </c>
      <c r="M7" s="113">
        <v>11</v>
      </c>
    </row>
    <row r="8" spans="1:13" s="1" customFormat="1" ht="19.5" customHeight="1">
      <c r="A8" s="114" t="s">
        <v>0</v>
      </c>
      <c r="B8" s="115" t="s">
        <v>58</v>
      </c>
      <c r="C8" s="116">
        <f>SUM(D8+E8+I8)</f>
        <v>11445.539999999999</v>
      </c>
      <c r="D8" s="116">
        <f>SUM(D9+D15+D18+D24+D31+D35)</f>
        <v>6437.62</v>
      </c>
      <c r="E8" s="116">
        <v>5000</v>
      </c>
      <c r="F8" s="116"/>
      <c r="G8" s="116"/>
      <c r="H8" s="116"/>
      <c r="I8" s="116">
        <v>7.92</v>
      </c>
      <c r="J8" s="116"/>
      <c r="K8" s="116"/>
      <c r="L8" s="116"/>
      <c r="M8" s="116"/>
    </row>
    <row r="9" spans="1:13" s="1" customFormat="1" ht="19.5" customHeight="1">
      <c r="A9" s="114" t="s">
        <v>93</v>
      </c>
      <c r="B9" s="117" t="s">
        <v>13</v>
      </c>
      <c r="C9" s="116">
        <f aca="true" t="shared" si="0" ref="C9:C37">SUM(D9+E9+I9)</f>
        <v>5735.36</v>
      </c>
      <c r="D9" s="116">
        <f>SUM(D11+D12+D13+D14)</f>
        <v>5727.44</v>
      </c>
      <c r="E9" s="116"/>
      <c r="F9" s="116"/>
      <c r="G9" s="116"/>
      <c r="H9" s="116"/>
      <c r="I9" s="116">
        <v>7.92</v>
      </c>
      <c r="J9" s="116"/>
      <c r="K9" s="116"/>
      <c r="L9" s="116"/>
      <c r="M9" s="116"/>
    </row>
    <row r="10" spans="1:13" s="1" customFormat="1" ht="19.5" customHeight="1">
      <c r="A10" s="114" t="s">
        <v>94</v>
      </c>
      <c r="B10" s="117" t="s">
        <v>15</v>
      </c>
      <c r="C10" s="116">
        <f t="shared" si="0"/>
        <v>5735.36</v>
      </c>
      <c r="D10" s="116">
        <v>5727.44</v>
      </c>
      <c r="E10" s="116"/>
      <c r="F10" s="116"/>
      <c r="G10" s="116"/>
      <c r="H10" s="116"/>
      <c r="I10" s="116">
        <v>7.92</v>
      </c>
      <c r="J10" s="116"/>
      <c r="K10" s="116"/>
      <c r="L10" s="116"/>
      <c r="M10" s="116"/>
    </row>
    <row r="11" spans="1:13" s="1" customFormat="1" ht="19.5" customHeight="1">
      <c r="A11" s="114" t="s">
        <v>96</v>
      </c>
      <c r="B11" s="117" t="s">
        <v>17</v>
      </c>
      <c r="C11" s="116">
        <f t="shared" si="0"/>
        <v>2022.28</v>
      </c>
      <c r="D11" s="116">
        <v>2022.28</v>
      </c>
      <c r="E11" s="116"/>
      <c r="F11" s="116"/>
      <c r="G11" s="116"/>
      <c r="H11" s="116"/>
      <c r="I11" s="116"/>
      <c r="J11" s="116"/>
      <c r="K11" s="116"/>
      <c r="L11" s="116"/>
      <c r="M11" s="116"/>
    </row>
    <row r="12" spans="1:13" s="1" customFormat="1" ht="19.5" customHeight="1">
      <c r="A12" s="114" t="s">
        <v>108</v>
      </c>
      <c r="B12" s="117" t="s">
        <v>19</v>
      </c>
      <c r="C12" s="116">
        <f t="shared" si="0"/>
        <v>36.98</v>
      </c>
      <c r="D12" s="116">
        <v>36.98</v>
      </c>
      <c r="E12" s="116"/>
      <c r="F12" s="116"/>
      <c r="G12" s="116"/>
      <c r="H12" s="116"/>
      <c r="I12" s="116"/>
      <c r="J12" s="116"/>
      <c r="K12" s="116"/>
      <c r="L12" s="116"/>
      <c r="M12" s="116"/>
    </row>
    <row r="13" spans="1:13" s="1" customFormat="1" ht="19.5" customHeight="1">
      <c r="A13" s="114" t="s">
        <v>129</v>
      </c>
      <c r="B13" s="117" t="s">
        <v>21</v>
      </c>
      <c r="C13" s="116">
        <f t="shared" si="0"/>
        <v>368.18</v>
      </c>
      <c r="D13" s="116">
        <v>368.18</v>
      </c>
      <c r="E13" s="116"/>
      <c r="F13" s="116"/>
      <c r="G13" s="116"/>
      <c r="H13" s="116"/>
      <c r="I13" s="116"/>
      <c r="J13" s="116"/>
      <c r="K13" s="116"/>
      <c r="L13" s="116"/>
      <c r="M13" s="116"/>
    </row>
    <row r="14" spans="1:13" s="1" customFormat="1" ht="19.5" customHeight="1">
      <c r="A14" s="114" t="s">
        <v>110</v>
      </c>
      <c r="B14" s="117" t="s">
        <v>23</v>
      </c>
      <c r="C14" s="116">
        <f t="shared" si="0"/>
        <v>3307.92</v>
      </c>
      <c r="D14" s="116">
        <v>3300</v>
      </c>
      <c r="E14" s="116"/>
      <c r="F14" s="116"/>
      <c r="G14" s="116"/>
      <c r="H14" s="116"/>
      <c r="I14" s="116">
        <v>7.92</v>
      </c>
      <c r="J14" s="116"/>
      <c r="K14" s="116"/>
      <c r="L14" s="116"/>
      <c r="M14" s="116"/>
    </row>
    <row r="15" spans="1:13" s="1" customFormat="1" ht="19.5" customHeight="1">
      <c r="A15" s="114" t="s">
        <v>134</v>
      </c>
      <c r="B15" s="117" t="s">
        <v>28</v>
      </c>
      <c r="C15" s="116">
        <f t="shared" si="0"/>
        <v>27.95</v>
      </c>
      <c r="D15" s="116">
        <v>27.95</v>
      </c>
      <c r="E15" s="116"/>
      <c r="F15" s="116"/>
      <c r="G15" s="116"/>
      <c r="H15" s="116"/>
      <c r="I15" s="116"/>
      <c r="J15" s="116"/>
      <c r="K15" s="116"/>
      <c r="L15" s="116"/>
      <c r="M15" s="116"/>
    </row>
    <row r="16" spans="1:13" s="1" customFormat="1" ht="19.5" customHeight="1">
      <c r="A16" s="114" t="s">
        <v>135</v>
      </c>
      <c r="B16" s="117" t="s">
        <v>29</v>
      </c>
      <c r="C16" s="116">
        <f t="shared" si="0"/>
        <v>27.95</v>
      </c>
      <c r="D16" s="116">
        <v>27.95</v>
      </c>
      <c r="E16" s="116"/>
      <c r="F16" s="116"/>
      <c r="G16" s="116"/>
      <c r="H16" s="116"/>
      <c r="I16" s="116"/>
      <c r="J16" s="116"/>
      <c r="K16" s="116"/>
      <c r="L16" s="116"/>
      <c r="M16" s="116"/>
    </row>
    <row r="17" spans="1:13" s="1" customFormat="1" ht="19.5" customHeight="1">
      <c r="A17" s="114" t="s">
        <v>137</v>
      </c>
      <c r="B17" s="117" t="s">
        <v>30</v>
      </c>
      <c r="C17" s="116">
        <f t="shared" si="0"/>
        <v>27.95</v>
      </c>
      <c r="D17" s="116">
        <v>27.95</v>
      </c>
      <c r="E17" s="116"/>
      <c r="F17" s="116"/>
      <c r="G17" s="116"/>
      <c r="H17" s="116"/>
      <c r="I17" s="116"/>
      <c r="J17" s="116"/>
      <c r="K17" s="116"/>
      <c r="L17" s="116"/>
      <c r="M17" s="116"/>
    </row>
    <row r="18" spans="1:13" s="1" customFormat="1" ht="19.5" customHeight="1">
      <c r="A18" s="114" t="s">
        <v>138</v>
      </c>
      <c r="B18" s="117" t="s">
        <v>31</v>
      </c>
      <c r="C18" s="116">
        <f t="shared" si="0"/>
        <v>241.94</v>
      </c>
      <c r="D18" s="116">
        <v>241.94</v>
      </c>
      <c r="E18" s="116"/>
      <c r="F18" s="116"/>
      <c r="G18" s="116"/>
      <c r="H18" s="116"/>
      <c r="I18" s="116"/>
      <c r="J18" s="116"/>
      <c r="K18" s="116"/>
      <c r="L18" s="116"/>
      <c r="M18" s="116"/>
    </row>
    <row r="19" spans="1:13" s="1" customFormat="1" ht="19.5" customHeight="1">
      <c r="A19" s="114" t="s">
        <v>139</v>
      </c>
      <c r="B19" s="117" t="s">
        <v>32</v>
      </c>
      <c r="C19" s="116">
        <f t="shared" si="0"/>
        <v>241.94</v>
      </c>
      <c r="D19" s="116">
        <v>241.94</v>
      </c>
      <c r="E19" s="116"/>
      <c r="F19" s="116"/>
      <c r="G19" s="116"/>
      <c r="H19" s="116"/>
      <c r="I19" s="116"/>
      <c r="J19" s="116"/>
      <c r="K19" s="116"/>
      <c r="L19" s="116"/>
      <c r="M19" s="116"/>
    </row>
    <row r="20" spans="1:13" s="1" customFormat="1" ht="19.5" customHeight="1">
      <c r="A20" s="114" t="s">
        <v>141</v>
      </c>
      <c r="B20" s="117" t="s">
        <v>33</v>
      </c>
      <c r="C20" s="116">
        <f t="shared" si="0"/>
        <v>15.31</v>
      </c>
      <c r="D20" s="116">
        <v>15.31</v>
      </c>
      <c r="E20" s="116"/>
      <c r="F20" s="116"/>
      <c r="G20" s="116"/>
      <c r="H20" s="116"/>
      <c r="I20" s="116"/>
      <c r="J20" s="116"/>
      <c r="K20" s="116"/>
      <c r="L20" s="116"/>
      <c r="M20" s="116"/>
    </row>
    <row r="21" spans="1:13" s="1" customFormat="1" ht="19.5" customHeight="1">
      <c r="A21" s="114" t="s">
        <v>145</v>
      </c>
      <c r="B21" s="117" t="s">
        <v>34</v>
      </c>
      <c r="C21" s="116">
        <f t="shared" si="0"/>
        <v>0.06</v>
      </c>
      <c r="D21" s="116">
        <v>0.06</v>
      </c>
      <c r="E21" s="116"/>
      <c r="F21" s="116"/>
      <c r="G21" s="116"/>
      <c r="H21" s="116"/>
      <c r="I21" s="116"/>
      <c r="J21" s="116"/>
      <c r="K21" s="116"/>
      <c r="L21" s="116"/>
      <c r="M21" s="116"/>
    </row>
    <row r="22" spans="1:13" s="1" customFormat="1" ht="33.75" customHeight="1">
      <c r="A22" s="114" t="s">
        <v>143</v>
      </c>
      <c r="B22" s="117" t="s">
        <v>35</v>
      </c>
      <c r="C22" s="116">
        <f t="shared" si="0"/>
        <v>151.05</v>
      </c>
      <c r="D22" s="116">
        <v>151.05</v>
      </c>
      <c r="E22" s="116"/>
      <c r="F22" s="116"/>
      <c r="G22" s="116"/>
      <c r="H22" s="116"/>
      <c r="I22" s="116"/>
      <c r="J22" s="116"/>
      <c r="K22" s="116"/>
      <c r="L22" s="116"/>
      <c r="M22" s="116"/>
    </row>
    <row r="23" spans="1:13" s="1" customFormat="1" ht="19.5" customHeight="1">
      <c r="A23" s="114" t="s">
        <v>144</v>
      </c>
      <c r="B23" s="117" t="s">
        <v>36</v>
      </c>
      <c r="C23" s="116">
        <f t="shared" si="0"/>
        <v>75.52</v>
      </c>
      <c r="D23" s="116">
        <v>75.52</v>
      </c>
      <c r="E23" s="116"/>
      <c r="F23" s="116"/>
      <c r="G23" s="116"/>
      <c r="H23" s="116"/>
      <c r="I23" s="116"/>
      <c r="J23" s="116"/>
      <c r="K23" s="116"/>
      <c r="L23" s="116"/>
      <c r="M23" s="116"/>
    </row>
    <row r="24" spans="1:13" s="1" customFormat="1" ht="19.5" customHeight="1">
      <c r="A24" s="114" t="s">
        <v>146</v>
      </c>
      <c r="B24" s="117" t="s">
        <v>37</v>
      </c>
      <c r="C24" s="116">
        <f t="shared" si="0"/>
        <v>101.22</v>
      </c>
      <c r="D24" s="116">
        <v>101.22</v>
      </c>
      <c r="E24" s="116"/>
      <c r="F24" s="116"/>
      <c r="G24" s="116"/>
      <c r="H24" s="116"/>
      <c r="I24" s="116"/>
      <c r="J24" s="116"/>
      <c r="K24" s="116"/>
      <c r="L24" s="116"/>
      <c r="M24" s="116"/>
    </row>
    <row r="25" spans="1:13" s="1" customFormat="1" ht="19.5" customHeight="1">
      <c r="A25" s="114" t="s">
        <v>147</v>
      </c>
      <c r="B25" s="117" t="s">
        <v>38</v>
      </c>
      <c r="C25" s="116">
        <f t="shared" si="0"/>
        <v>101.22</v>
      </c>
      <c r="D25" s="116">
        <v>101.22</v>
      </c>
      <c r="E25" s="116"/>
      <c r="F25" s="116"/>
      <c r="G25" s="116"/>
      <c r="H25" s="116"/>
      <c r="I25" s="116"/>
      <c r="J25" s="116"/>
      <c r="K25" s="116"/>
      <c r="L25" s="116"/>
      <c r="M25" s="116"/>
    </row>
    <row r="26" spans="1:13" s="1" customFormat="1" ht="19.5" customHeight="1">
      <c r="A26" s="114" t="s">
        <v>148</v>
      </c>
      <c r="B26" s="117" t="s">
        <v>39</v>
      </c>
      <c r="C26" s="116">
        <f t="shared" si="0"/>
        <v>85.62</v>
      </c>
      <c r="D26" s="116">
        <v>85.62</v>
      </c>
      <c r="E26" s="116"/>
      <c r="F26" s="116"/>
      <c r="G26" s="116"/>
      <c r="H26" s="116"/>
      <c r="I26" s="116"/>
      <c r="J26" s="116"/>
      <c r="K26" s="116"/>
      <c r="L26" s="116"/>
      <c r="M26" s="116"/>
    </row>
    <row r="27" spans="1:13" s="1" customFormat="1" ht="19.5" customHeight="1">
      <c r="A27" s="114" t="s">
        <v>149</v>
      </c>
      <c r="B27" s="117" t="s">
        <v>40</v>
      </c>
      <c r="C27" s="116">
        <f t="shared" si="0"/>
        <v>15.6</v>
      </c>
      <c r="D27" s="116">
        <v>15.6</v>
      </c>
      <c r="E27" s="116"/>
      <c r="F27" s="116"/>
      <c r="G27" s="116"/>
      <c r="H27" s="116"/>
      <c r="I27" s="116"/>
      <c r="J27" s="116"/>
      <c r="K27" s="116"/>
      <c r="L27" s="116"/>
      <c r="M27" s="116"/>
    </row>
    <row r="28" spans="1:13" s="1" customFormat="1" ht="19.5" customHeight="1">
      <c r="A28" s="114" t="s">
        <v>150</v>
      </c>
      <c r="B28" s="117" t="s">
        <v>41</v>
      </c>
      <c r="C28" s="116">
        <f t="shared" si="0"/>
        <v>5000</v>
      </c>
      <c r="D28" s="116"/>
      <c r="E28" s="116">
        <v>5000</v>
      </c>
      <c r="F28" s="116"/>
      <c r="G28" s="116"/>
      <c r="H28" s="116"/>
      <c r="I28" s="116"/>
      <c r="J28" s="116"/>
      <c r="K28" s="116"/>
      <c r="L28" s="116"/>
      <c r="M28" s="116"/>
    </row>
    <row r="29" spans="1:13" s="1" customFormat="1" ht="19.5" customHeight="1">
      <c r="A29" s="114" t="s">
        <v>151</v>
      </c>
      <c r="B29" s="117" t="s">
        <v>42</v>
      </c>
      <c r="C29" s="116">
        <f t="shared" si="0"/>
        <v>5000</v>
      </c>
      <c r="D29" s="116"/>
      <c r="E29" s="116">
        <v>5000</v>
      </c>
      <c r="F29" s="116"/>
      <c r="G29" s="116"/>
      <c r="H29" s="116"/>
      <c r="I29" s="116"/>
      <c r="J29" s="116"/>
      <c r="K29" s="116"/>
      <c r="L29" s="116"/>
      <c r="M29" s="116"/>
    </row>
    <row r="30" spans="1:13" s="1" customFormat="1" ht="33.75" customHeight="1">
      <c r="A30" s="114" t="s">
        <v>153</v>
      </c>
      <c r="B30" s="117" t="s">
        <v>43</v>
      </c>
      <c r="C30" s="116">
        <f t="shared" si="0"/>
        <v>5000</v>
      </c>
      <c r="D30" s="116"/>
      <c r="E30" s="116">
        <v>5000</v>
      </c>
      <c r="F30" s="116"/>
      <c r="G30" s="116"/>
      <c r="H30" s="116"/>
      <c r="I30" s="116"/>
      <c r="J30" s="116"/>
      <c r="K30" s="116"/>
      <c r="L30" s="116"/>
      <c r="M30" s="116"/>
    </row>
    <row r="31" spans="1:13" s="1" customFormat="1" ht="19.5" customHeight="1">
      <c r="A31" s="114" t="s">
        <v>154</v>
      </c>
      <c r="B31" s="117" t="s">
        <v>44</v>
      </c>
      <c r="C31" s="116">
        <f t="shared" si="0"/>
        <v>57.47</v>
      </c>
      <c r="D31" s="116">
        <v>57.47</v>
      </c>
      <c r="E31" s="116"/>
      <c r="F31" s="116"/>
      <c r="G31" s="116"/>
      <c r="H31" s="116"/>
      <c r="I31" s="116"/>
      <c r="J31" s="116"/>
      <c r="K31" s="116"/>
      <c r="L31" s="116"/>
      <c r="M31" s="116"/>
    </row>
    <row r="32" spans="1:13" s="1" customFormat="1" ht="19.5" customHeight="1">
      <c r="A32" s="114" t="s">
        <v>155</v>
      </c>
      <c r="B32" s="117" t="s">
        <v>45</v>
      </c>
      <c r="C32" s="116">
        <f t="shared" si="0"/>
        <v>57.47</v>
      </c>
      <c r="D32" s="116">
        <v>57.47</v>
      </c>
      <c r="E32" s="116"/>
      <c r="F32" s="116"/>
      <c r="G32" s="116"/>
      <c r="H32" s="116"/>
      <c r="I32" s="116"/>
      <c r="J32" s="116"/>
      <c r="K32" s="116"/>
      <c r="L32" s="116"/>
      <c r="M32" s="116"/>
    </row>
    <row r="33" spans="1:13" s="1" customFormat="1" ht="19.5" customHeight="1">
      <c r="A33" s="114" t="s">
        <v>156</v>
      </c>
      <c r="B33" s="117" t="s">
        <v>17</v>
      </c>
      <c r="C33" s="116">
        <f t="shared" si="0"/>
        <v>50.47</v>
      </c>
      <c r="D33" s="116">
        <v>50.47</v>
      </c>
      <c r="E33" s="116"/>
      <c r="F33" s="116"/>
      <c r="G33" s="116"/>
      <c r="H33" s="116"/>
      <c r="I33" s="116"/>
      <c r="J33" s="116"/>
      <c r="K33" s="116"/>
      <c r="L33" s="116"/>
      <c r="M33" s="116"/>
    </row>
    <row r="34" spans="1:13" s="1" customFormat="1" ht="19.5" customHeight="1">
      <c r="A34" s="114" t="s">
        <v>158</v>
      </c>
      <c r="B34" s="117" t="s">
        <v>46</v>
      </c>
      <c r="C34" s="116">
        <f t="shared" si="0"/>
        <v>7</v>
      </c>
      <c r="D34" s="116">
        <v>7</v>
      </c>
      <c r="E34" s="116"/>
      <c r="F34" s="116"/>
      <c r="G34" s="116"/>
      <c r="H34" s="116"/>
      <c r="I34" s="116"/>
      <c r="J34" s="116"/>
      <c r="K34" s="116"/>
      <c r="L34" s="116"/>
      <c r="M34" s="116"/>
    </row>
    <row r="35" spans="1:13" s="1" customFormat="1" ht="19.5" customHeight="1">
      <c r="A35" s="114" t="s">
        <v>159</v>
      </c>
      <c r="B35" s="117" t="s">
        <v>47</v>
      </c>
      <c r="C35" s="116">
        <f t="shared" si="0"/>
        <v>281.6</v>
      </c>
      <c r="D35" s="116">
        <v>281.6</v>
      </c>
      <c r="E35" s="116"/>
      <c r="F35" s="116"/>
      <c r="G35" s="116"/>
      <c r="H35" s="116"/>
      <c r="I35" s="116"/>
      <c r="J35" s="116"/>
      <c r="K35" s="116"/>
      <c r="L35" s="116"/>
      <c r="M35" s="116"/>
    </row>
    <row r="36" spans="1:13" s="1" customFormat="1" ht="19.5" customHeight="1">
      <c r="A36" s="114" t="s">
        <v>160</v>
      </c>
      <c r="B36" s="117" t="s">
        <v>48</v>
      </c>
      <c r="C36" s="116">
        <f t="shared" si="0"/>
        <v>281.6</v>
      </c>
      <c r="D36" s="116">
        <v>281.6</v>
      </c>
      <c r="E36" s="116"/>
      <c r="F36" s="116"/>
      <c r="G36" s="116"/>
      <c r="H36" s="116"/>
      <c r="I36" s="116"/>
      <c r="J36" s="116"/>
      <c r="K36" s="116"/>
      <c r="L36" s="116"/>
      <c r="M36" s="116"/>
    </row>
    <row r="37" spans="1:13" s="1" customFormat="1" ht="19.5" customHeight="1">
      <c r="A37" s="114" t="s">
        <v>162</v>
      </c>
      <c r="B37" s="117" t="s">
        <v>49</v>
      </c>
      <c r="C37" s="116">
        <f t="shared" si="0"/>
        <v>281.6</v>
      </c>
      <c r="D37" s="116">
        <v>281.6</v>
      </c>
      <c r="E37" s="116"/>
      <c r="F37" s="116"/>
      <c r="G37" s="116"/>
      <c r="H37" s="116"/>
      <c r="I37" s="116"/>
      <c r="J37" s="116"/>
      <c r="K37" s="116"/>
      <c r="L37" s="116"/>
      <c r="M37" s="116"/>
    </row>
  </sheetData>
  <sheetProtection formatCells="0" formatColumns="0" formatRows="0" insertColumns="0" insertRows="0" insertHyperlinks="0" deleteColumns="0" deleteRows="0" sort="0" autoFilter="0" pivotTables="0"/>
  <mergeCells count="33">
    <mergeCell ref="J4:J6"/>
    <mergeCell ref="A2:M2"/>
    <mergeCell ref="A4:A6"/>
    <mergeCell ref="B4:B6"/>
    <mergeCell ref="C4:C6"/>
    <mergeCell ref="D4:F5"/>
    <mergeCell ref="G4:G6"/>
    <mergeCell ref="H4:H6"/>
    <mergeCell ref="I4:I6"/>
    <mergeCell ref="L4:L6"/>
    <mergeCell ref="M4:M6"/>
    <mergeCell ref="K4:K6"/>
  </mergeCells>
  <printOptions/>
  <pageMargins left="0.39370078740157477" right="0.39370078740157477" top="0" bottom="0" header="0.5" footer="0.5"/>
  <pageSetup horizontalDpi="300" verticalDpi="300" orientation="landscape" paperSize="9" scale="80" r:id="rId1"/>
</worksheet>
</file>

<file path=xl/worksheets/sheet11.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F24" sqref="F24"/>
    </sheetView>
  </sheetViews>
  <sheetFormatPr defaultColWidth="9.140625" defaultRowHeight="12.75" customHeight="1"/>
  <cols>
    <col min="1" max="8" width="19.00390625" style="1" customWidth="1"/>
    <col min="9" max="9" width="9.140625" style="1" customWidth="1"/>
  </cols>
  <sheetData>
    <row r="1" s="1" customFormat="1" ht="15">
      <c r="H1" s="118" t="s">
        <v>268</v>
      </c>
    </row>
    <row r="2" spans="1:8" s="1" customFormat="1" ht="72" customHeight="1">
      <c r="A2" s="195" t="s">
        <v>269</v>
      </c>
      <c r="B2" s="195"/>
      <c r="C2" s="195"/>
      <c r="D2" s="195"/>
      <c r="E2" s="195"/>
      <c r="F2" s="195"/>
      <c r="G2" s="195"/>
      <c r="H2" s="195"/>
    </row>
    <row r="3" spans="1:8" s="1" customFormat="1" ht="16.5" customHeight="1">
      <c r="A3" s="119"/>
      <c r="B3" s="119"/>
      <c r="C3" s="119"/>
      <c r="D3" s="119"/>
      <c r="E3" s="119"/>
      <c r="F3" s="119"/>
      <c r="G3" s="119"/>
      <c r="H3" s="119"/>
    </row>
    <row r="4" spans="1:8" s="1" customFormat="1" ht="21.75" customHeight="1">
      <c r="A4" s="196" t="s">
        <v>1</v>
      </c>
      <c r="B4" s="196" t="s">
        <v>80</v>
      </c>
      <c r="C4" s="120"/>
      <c r="D4" s="196" t="s">
        <v>59</v>
      </c>
      <c r="E4" s="196"/>
      <c r="F4" s="196"/>
      <c r="G4" s="196" t="s">
        <v>270</v>
      </c>
      <c r="H4" s="196"/>
    </row>
    <row r="5" spans="1:8" s="1" customFormat="1" ht="24.75" customHeight="1">
      <c r="A5" s="196"/>
      <c r="B5" s="196"/>
      <c r="C5" s="120" t="s">
        <v>58</v>
      </c>
      <c r="D5" s="120" t="s">
        <v>68</v>
      </c>
      <c r="E5" s="120" t="s">
        <v>267</v>
      </c>
      <c r="F5" s="120" t="s">
        <v>271</v>
      </c>
      <c r="G5" s="120" t="s">
        <v>272</v>
      </c>
      <c r="H5" s="120" t="s">
        <v>273</v>
      </c>
    </row>
    <row r="6" spans="1:8" s="1" customFormat="1" ht="30">
      <c r="A6" s="166" t="s">
        <v>277</v>
      </c>
      <c r="B6" s="167" t="s">
        <v>112</v>
      </c>
      <c r="C6" s="167">
        <v>150</v>
      </c>
      <c r="D6" s="167">
        <v>150</v>
      </c>
      <c r="E6" s="167">
        <v>0</v>
      </c>
      <c r="F6" s="167">
        <v>0</v>
      </c>
      <c r="G6" s="166" t="s">
        <v>278</v>
      </c>
      <c r="H6" s="166" t="s">
        <v>278</v>
      </c>
    </row>
    <row r="7" spans="1:8" s="1" customFormat="1" ht="54">
      <c r="A7" s="166" t="s">
        <v>274</v>
      </c>
      <c r="B7" s="167" t="s">
        <v>279</v>
      </c>
      <c r="C7" s="167">
        <v>23</v>
      </c>
      <c r="D7" s="167">
        <v>23</v>
      </c>
      <c r="E7" s="167">
        <v>0</v>
      </c>
      <c r="F7" s="167">
        <v>0</v>
      </c>
      <c r="G7" s="166" t="s">
        <v>280</v>
      </c>
      <c r="H7" s="166" t="s">
        <v>280</v>
      </c>
    </row>
    <row r="8" spans="1:8" ht="94.5">
      <c r="A8" s="166" t="s">
        <v>274</v>
      </c>
      <c r="B8" s="166" t="s">
        <v>281</v>
      </c>
      <c r="C8" s="167">
        <v>245</v>
      </c>
      <c r="D8" s="167">
        <v>245</v>
      </c>
      <c r="E8" s="167">
        <v>0</v>
      </c>
      <c r="F8" s="167">
        <v>0</v>
      </c>
      <c r="G8" s="166" t="s">
        <v>282</v>
      </c>
      <c r="H8" s="166" t="s">
        <v>282</v>
      </c>
    </row>
    <row r="9" spans="1:8" ht="40.5">
      <c r="A9" s="166" t="s">
        <v>274</v>
      </c>
      <c r="B9" s="166" t="s">
        <v>283</v>
      </c>
      <c r="C9" s="167">
        <v>31</v>
      </c>
      <c r="D9" s="167">
        <v>31</v>
      </c>
      <c r="E9" s="167">
        <v>0</v>
      </c>
      <c r="F9" s="167">
        <v>0</v>
      </c>
      <c r="G9" s="166" t="s">
        <v>284</v>
      </c>
      <c r="H9" s="166" t="s">
        <v>284</v>
      </c>
    </row>
    <row r="10" spans="1:8" ht="96">
      <c r="A10" s="166" t="s">
        <v>274</v>
      </c>
      <c r="B10" s="166" t="s">
        <v>285</v>
      </c>
      <c r="C10" s="167">
        <v>46.92</v>
      </c>
      <c r="D10" s="167">
        <v>46.92</v>
      </c>
      <c r="E10" s="167">
        <v>0</v>
      </c>
      <c r="F10" s="167">
        <v>0</v>
      </c>
      <c r="G10" s="167" t="s">
        <v>286</v>
      </c>
      <c r="H10" s="167" t="s">
        <v>286</v>
      </c>
    </row>
    <row r="11" spans="1:8" ht="27">
      <c r="A11" s="166" t="s">
        <v>274</v>
      </c>
      <c r="B11" s="166" t="s">
        <v>287</v>
      </c>
      <c r="C11" s="167">
        <v>29</v>
      </c>
      <c r="D11" s="167">
        <v>29</v>
      </c>
      <c r="E11" s="167">
        <v>0</v>
      </c>
      <c r="F11" s="167">
        <v>0</v>
      </c>
      <c r="G11" s="166" t="s">
        <v>288</v>
      </c>
      <c r="H11" s="166" t="s">
        <v>288</v>
      </c>
    </row>
    <row r="12" spans="1:8" ht="27">
      <c r="A12" s="166" t="s">
        <v>274</v>
      </c>
      <c r="B12" s="166" t="s">
        <v>289</v>
      </c>
      <c r="C12" s="167">
        <v>183</v>
      </c>
      <c r="D12" s="167">
        <v>183</v>
      </c>
      <c r="E12" s="167">
        <v>0</v>
      </c>
      <c r="F12" s="167">
        <v>0</v>
      </c>
      <c r="G12" s="166" t="s">
        <v>290</v>
      </c>
      <c r="H12" s="166" t="s">
        <v>290</v>
      </c>
    </row>
    <row r="13" spans="1:8" ht="40.5">
      <c r="A13" s="166" t="s">
        <v>274</v>
      </c>
      <c r="B13" s="166" t="s">
        <v>291</v>
      </c>
      <c r="C13" s="167">
        <v>122</v>
      </c>
      <c r="D13" s="167">
        <v>122</v>
      </c>
      <c r="E13" s="167">
        <v>0</v>
      </c>
      <c r="F13" s="167">
        <v>0</v>
      </c>
      <c r="G13" s="166" t="s">
        <v>292</v>
      </c>
      <c r="H13" s="166" t="s">
        <v>292</v>
      </c>
    </row>
    <row r="14" spans="1:8" ht="40.5">
      <c r="A14" s="166" t="s">
        <v>274</v>
      </c>
      <c r="B14" s="166" t="s">
        <v>293</v>
      </c>
      <c r="C14" s="167">
        <v>37</v>
      </c>
      <c r="D14" s="167">
        <v>37</v>
      </c>
      <c r="E14" s="167">
        <v>0</v>
      </c>
      <c r="F14" s="167">
        <v>0</v>
      </c>
      <c r="G14" s="166" t="s">
        <v>294</v>
      </c>
      <c r="H14" s="166" t="s">
        <v>294</v>
      </c>
    </row>
    <row r="15" spans="1:8" ht="27">
      <c r="A15" s="166" t="s">
        <v>274</v>
      </c>
      <c r="B15" s="166" t="s">
        <v>295</v>
      </c>
      <c r="C15" s="167">
        <v>13</v>
      </c>
      <c r="D15" s="167">
        <v>13</v>
      </c>
      <c r="E15" s="167">
        <v>0</v>
      </c>
      <c r="F15" s="167">
        <v>0</v>
      </c>
      <c r="G15" s="166" t="s">
        <v>296</v>
      </c>
      <c r="H15" s="166" t="s">
        <v>296</v>
      </c>
    </row>
    <row r="16" spans="1:8" ht="27">
      <c r="A16" s="166" t="s">
        <v>274</v>
      </c>
      <c r="B16" s="166" t="s">
        <v>297</v>
      </c>
      <c r="C16" s="167">
        <v>82</v>
      </c>
      <c r="D16" s="167">
        <v>82</v>
      </c>
      <c r="E16" s="167">
        <v>0</v>
      </c>
      <c r="F16" s="167">
        <v>0</v>
      </c>
      <c r="G16" s="166" t="s">
        <v>298</v>
      </c>
      <c r="H16" s="166" t="s">
        <v>298</v>
      </c>
    </row>
    <row r="17" spans="1:8" ht="27">
      <c r="A17" s="166" t="s">
        <v>274</v>
      </c>
      <c r="B17" s="166" t="s">
        <v>299</v>
      </c>
      <c r="C17" s="167">
        <v>25</v>
      </c>
      <c r="D17" s="167">
        <v>25</v>
      </c>
      <c r="E17" s="167">
        <v>0</v>
      </c>
      <c r="F17" s="167">
        <v>0</v>
      </c>
      <c r="G17" s="166" t="s">
        <v>300</v>
      </c>
      <c r="H17" s="166" t="s">
        <v>300</v>
      </c>
    </row>
    <row r="18" spans="1:8" ht="40.5">
      <c r="A18" s="166" t="s">
        <v>274</v>
      </c>
      <c r="B18" s="166" t="s">
        <v>301</v>
      </c>
      <c r="C18" s="167">
        <v>10</v>
      </c>
      <c r="D18" s="167">
        <v>10</v>
      </c>
      <c r="E18" s="167">
        <v>0</v>
      </c>
      <c r="F18" s="167">
        <v>0</v>
      </c>
      <c r="G18" s="166" t="s">
        <v>302</v>
      </c>
      <c r="H18" s="166" t="s">
        <v>302</v>
      </c>
    </row>
    <row r="19" spans="1:8" ht="27">
      <c r="A19" s="166" t="s">
        <v>274</v>
      </c>
      <c r="B19" s="166" t="s">
        <v>303</v>
      </c>
      <c r="C19" s="167">
        <v>249</v>
      </c>
      <c r="D19" s="167">
        <v>249</v>
      </c>
      <c r="E19" s="167">
        <v>0</v>
      </c>
      <c r="F19" s="167">
        <v>0</v>
      </c>
      <c r="G19" s="166" t="s">
        <v>304</v>
      </c>
      <c r="H19" s="166" t="s">
        <v>304</v>
      </c>
    </row>
    <row r="20" spans="1:8" ht="40.5">
      <c r="A20" s="166" t="s">
        <v>274</v>
      </c>
      <c r="B20" s="166" t="s">
        <v>305</v>
      </c>
      <c r="C20" s="167">
        <v>30</v>
      </c>
      <c r="D20" s="167">
        <v>30</v>
      </c>
      <c r="E20" s="167">
        <v>0</v>
      </c>
      <c r="F20" s="167">
        <v>0</v>
      </c>
      <c r="G20" s="166" t="s">
        <v>306</v>
      </c>
      <c r="H20" s="166" t="s">
        <v>306</v>
      </c>
    </row>
    <row r="21" spans="1:8" ht="27">
      <c r="A21" s="166" t="s">
        <v>307</v>
      </c>
      <c r="B21" s="166" t="s">
        <v>308</v>
      </c>
      <c r="C21" s="167">
        <v>9.6</v>
      </c>
      <c r="D21" s="167">
        <v>9.6</v>
      </c>
      <c r="E21" s="167">
        <v>0</v>
      </c>
      <c r="F21" s="167">
        <v>0</v>
      </c>
      <c r="G21" s="166" t="s">
        <v>309</v>
      </c>
      <c r="H21" s="166" t="s">
        <v>309</v>
      </c>
    </row>
    <row r="22" spans="1:8" ht="81">
      <c r="A22" s="168" t="s">
        <v>307</v>
      </c>
      <c r="B22" s="166" t="s">
        <v>310</v>
      </c>
      <c r="C22" s="167">
        <v>23.93</v>
      </c>
      <c r="D22" s="167">
        <v>23.93</v>
      </c>
      <c r="E22" s="167">
        <v>0</v>
      </c>
      <c r="F22" s="167">
        <v>0</v>
      </c>
      <c r="G22" s="166" t="s">
        <v>311</v>
      </c>
      <c r="H22" s="166" t="s">
        <v>311</v>
      </c>
    </row>
    <row r="23" spans="1:8" ht="67.5">
      <c r="A23" s="166" t="s">
        <v>312</v>
      </c>
      <c r="B23" s="166" t="s">
        <v>313</v>
      </c>
      <c r="C23" s="167">
        <v>7</v>
      </c>
      <c r="D23" s="167">
        <v>7</v>
      </c>
      <c r="E23" s="167">
        <v>0</v>
      </c>
      <c r="F23" s="167">
        <v>0</v>
      </c>
      <c r="G23" s="166" t="s">
        <v>314</v>
      </c>
      <c r="H23" s="166" t="s">
        <v>314</v>
      </c>
    </row>
    <row r="24" spans="1:8" ht="135">
      <c r="A24" s="168" t="s">
        <v>315</v>
      </c>
      <c r="B24" s="168" t="s">
        <v>316</v>
      </c>
      <c r="C24" s="167">
        <v>3.45</v>
      </c>
      <c r="D24" s="167">
        <v>3.45</v>
      </c>
      <c r="E24" s="167">
        <v>0</v>
      </c>
      <c r="F24" s="167">
        <v>0</v>
      </c>
      <c r="G24" s="168" t="s">
        <v>317</v>
      </c>
      <c r="H24" s="168" t="s">
        <v>317</v>
      </c>
    </row>
  </sheetData>
  <sheetProtection formatCells="0" formatColumns="0" formatRows="0" insertColumns="0" insertRows="0" insertHyperlinks="0" deleteColumns="0" deleteRows="0" sort="0" autoFilter="0" pivotTables="0"/>
  <mergeCells count="7">
    <mergeCell ref="A2:H2"/>
    <mergeCell ref="A4:A5"/>
    <mergeCell ref="B4:B5"/>
    <mergeCell ref="D4:F4"/>
    <mergeCell ref="G4:H4"/>
  </mergeCells>
  <printOptions/>
  <pageMargins left="0.39370078740157477" right="0.39370078740157477" top="0" bottom="0"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D40"/>
  <sheetViews>
    <sheetView showGridLines="0" zoomScalePageLayoutView="0" workbookViewId="0" topLeftCell="A16">
      <selection activeCell="D8" sqref="D8"/>
    </sheetView>
  </sheetViews>
  <sheetFormatPr defaultColWidth="9.140625" defaultRowHeight="12.75" customHeight="1"/>
  <cols>
    <col min="1" max="1" width="24.28125" style="1" customWidth="1"/>
    <col min="2" max="2" width="25.140625" style="1" customWidth="1"/>
    <col min="3" max="3" width="31.28125" style="1" customWidth="1"/>
    <col min="4" max="4" width="20.421875" style="1" customWidth="1"/>
    <col min="5" max="5" width="9.140625" style="1" customWidth="1"/>
  </cols>
  <sheetData>
    <row r="1" s="1" customFormat="1" ht="15">
      <c r="D1" s="7" t="s">
        <v>3</v>
      </c>
    </row>
    <row r="2" spans="1:4" s="1" customFormat="1" ht="18.75" customHeight="1">
      <c r="A2" s="170" t="s">
        <v>4</v>
      </c>
      <c r="B2" s="170"/>
      <c r="C2" s="170"/>
      <c r="D2" s="170"/>
    </row>
    <row r="3" spans="1:4" s="1" customFormat="1" ht="32.25" customHeight="1">
      <c r="A3" s="170"/>
      <c r="B3" s="170"/>
      <c r="C3" s="170"/>
      <c r="D3" s="170"/>
    </row>
    <row r="4" spans="1:4" s="1" customFormat="1" ht="15" customHeight="1">
      <c r="A4" s="8" t="s">
        <v>5</v>
      </c>
      <c r="D4" s="7" t="s">
        <v>6</v>
      </c>
    </row>
    <row r="5" spans="1:4" s="1" customFormat="1" ht="16.5" customHeight="1">
      <c r="A5" s="171" t="s">
        <v>7</v>
      </c>
      <c r="B5" s="171"/>
      <c r="C5" s="171" t="s">
        <v>8</v>
      </c>
      <c r="D5" s="171"/>
    </row>
    <row r="6" spans="1:4" s="1" customFormat="1" ht="15">
      <c r="A6" s="9" t="s">
        <v>9</v>
      </c>
      <c r="B6" s="9" t="s">
        <v>10</v>
      </c>
      <c r="C6" s="10" t="s">
        <v>11</v>
      </c>
      <c r="D6" s="10" t="s">
        <v>10</v>
      </c>
    </row>
    <row r="7" spans="1:4" s="1" customFormat="1" ht="15">
      <c r="A7" s="11" t="s">
        <v>12</v>
      </c>
      <c r="B7" s="12">
        <v>6437.62</v>
      </c>
      <c r="C7" s="13" t="s">
        <v>13</v>
      </c>
      <c r="D7" s="13">
        <v>5735.36</v>
      </c>
    </row>
    <row r="8" spans="1:4" s="1" customFormat="1" ht="15">
      <c r="A8" s="11" t="s">
        <v>14</v>
      </c>
      <c r="B8" s="12">
        <v>5000</v>
      </c>
      <c r="C8" s="13" t="s">
        <v>15</v>
      </c>
      <c r="D8" s="13">
        <f>SUM(D9+D10+D11+D12)</f>
        <v>5735.36</v>
      </c>
    </row>
    <row r="9" spans="1:4" s="1" customFormat="1" ht="15">
      <c r="A9" s="11" t="s">
        <v>16</v>
      </c>
      <c r="B9" s="12"/>
      <c r="C9" s="13" t="s">
        <v>17</v>
      </c>
      <c r="D9" s="13">
        <v>2022.28</v>
      </c>
    </row>
    <row r="10" spans="1:4" s="1" customFormat="1" ht="15">
      <c r="A10" s="11" t="s">
        <v>18</v>
      </c>
      <c r="B10" s="12"/>
      <c r="C10" s="13" t="s">
        <v>19</v>
      </c>
      <c r="D10" s="13">
        <v>36.98</v>
      </c>
    </row>
    <row r="11" spans="1:4" s="1" customFormat="1" ht="15">
      <c r="A11" s="11" t="s">
        <v>20</v>
      </c>
      <c r="B11" s="12"/>
      <c r="C11" s="13" t="s">
        <v>21</v>
      </c>
      <c r="D11" s="13">
        <v>368.18</v>
      </c>
    </row>
    <row r="12" spans="1:4" s="1" customFormat="1" ht="15">
      <c r="A12" s="11" t="s">
        <v>22</v>
      </c>
      <c r="B12" s="12">
        <v>7.92</v>
      </c>
      <c r="C12" s="13" t="s">
        <v>23</v>
      </c>
      <c r="D12" s="13">
        <v>3307.92</v>
      </c>
    </row>
    <row r="13" spans="1:4" s="1" customFormat="1" ht="15">
      <c r="A13" s="11" t="s">
        <v>24</v>
      </c>
      <c r="B13" s="12"/>
      <c r="C13" s="13" t="s">
        <v>28</v>
      </c>
      <c r="D13" s="13">
        <v>27.95</v>
      </c>
    </row>
    <row r="14" spans="1:4" s="1" customFormat="1" ht="15">
      <c r="A14" s="11" t="s">
        <v>25</v>
      </c>
      <c r="B14" s="14"/>
      <c r="C14" s="13" t="s">
        <v>29</v>
      </c>
      <c r="D14" s="13">
        <v>27.95</v>
      </c>
    </row>
    <row r="15" spans="1:4" s="1" customFormat="1" ht="15">
      <c r="A15" s="11" t="s">
        <v>26</v>
      </c>
      <c r="B15" s="14"/>
      <c r="C15" s="13" t="s">
        <v>30</v>
      </c>
      <c r="D15" s="13">
        <v>27.95</v>
      </c>
    </row>
    <row r="16" spans="1:4" s="1" customFormat="1" ht="15">
      <c r="A16" s="11" t="s">
        <v>27</v>
      </c>
      <c r="B16" s="14"/>
      <c r="C16" s="13" t="s">
        <v>31</v>
      </c>
      <c r="D16" s="13">
        <v>241.94</v>
      </c>
    </row>
    <row r="17" spans="1:4" s="1" customFormat="1" ht="15">
      <c r="A17" s="15"/>
      <c r="B17" s="16"/>
      <c r="C17" s="13" t="s">
        <v>32</v>
      </c>
      <c r="D17" s="13">
        <v>241.94</v>
      </c>
    </row>
    <row r="18" spans="1:4" s="1" customFormat="1" ht="15">
      <c r="A18" s="11"/>
      <c r="B18" s="16"/>
      <c r="C18" s="13" t="s">
        <v>33</v>
      </c>
      <c r="D18" s="13">
        <v>15.31</v>
      </c>
    </row>
    <row r="19" spans="1:4" s="1" customFormat="1" ht="15">
      <c r="A19" s="15"/>
      <c r="B19" s="16"/>
      <c r="C19" s="13" t="s">
        <v>34</v>
      </c>
      <c r="D19" s="13">
        <v>0.06</v>
      </c>
    </row>
    <row r="20" spans="1:4" s="1" customFormat="1" ht="15">
      <c r="A20" s="15"/>
      <c r="B20" s="16"/>
      <c r="C20" s="13" t="s">
        <v>35</v>
      </c>
      <c r="D20" s="13">
        <v>151.05</v>
      </c>
    </row>
    <row r="21" spans="1:4" s="1" customFormat="1" ht="15">
      <c r="A21" s="15"/>
      <c r="B21" s="16"/>
      <c r="C21" s="13" t="s">
        <v>36</v>
      </c>
      <c r="D21" s="13">
        <v>75.52</v>
      </c>
    </row>
    <row r="22" spans="1:4" s="1" customFormat="1" ht="15">
      <c r="A22" s="15"/>
      <c r="B22" s="16"/>
      <c r="C22" s="13" t="s">
        <v>37</v>
      </c>
      <c r="D22" s="13">
        <v>101.22</v>
      </c>
    </row>
    <row r="23" spans="1:4" s="1" customFormat="1" ht="15">
      <c r="A23" s="15"/>
      <c r="B23" s="16"/>
      <c r="C23" s="13" t="s">
        <v>38</v>
      </c>
      <c r="D23" s="13">
        <v>101.22</v>
      </c>
    </row>
    <row r="24" spans="1:4" s="1" customFormat="1" ht="15">
      <c r="A24" s="15"/>
      <c r="B24" s="16"/>
      <c r="C24" s="13" t="s">
        <v>39</v>
      </c>
      <c r="D24" s="13">
        <v>85.62</v>
      </c>
    </row>
    <row r="25" spans="1:4" s="1" customFormat="1" ht="15">
      <c r="A25" s="15"/>
      <c r="B25" s="16"/>
      <c r="C25" s="13" t="s">
        <v>40</v>
      </c>
      <c r="D25" s="13">
        <v>15.6</v>
      </c>
    </row>
    <row r="26" spans="1:4" s="1" customFormat="1" ht="15">
      <c r="A26" s="15"/>
      <c r="B26" s="16"/>
      <c r="C26" s="13" t="s">
        <v>41</v>
      </c>
      <c r="D26" s="13">
        <v>5000</v>
      </c>
    </row>
    <row r="27" spans="1:4" s="1" customFormat="1" ht="15">
      <c r="A27" s="15"/>
      <c r="B27" s="16"/>
      <c r="C27" s="13" t="s">
        <v>42</v>
      </c>
      <c r="D27" s="13">
        <v>5000</v>
      </c>
    </row>
    <row r="28" spans="1:4" s="1" customFormat="1" ht="15">
      <c r="A28" s="15"/>
      <c r="B28" s="16"/>
      <c r="C28" s="13" t="s">
        <v>43</v>
      </c>
      <c r="D28" s="13">
        <v>5000</v>
      </c>
    </row>
    <row r="29" spans="1:4" s="1" customFormat="1" ht="15">
      <c r="A29" s="15"/>
      <c r="B29" s="16"/>
      <c r="C29" s="13" t="s">
        <v>44</v>
      </c>
      <c r="D29" s="13">
        <v>57.47</v>
      </c>
    </row>
    <row r="30" spans="1:4" s="1" customFormat="1" ht="15">
      <c r="A30" s="15"/>
      <c r="B30" s="16"/>
      <c r="C30" s="13" t="s">
        <v>45</v>
      </c>
      <c r="D30" s="13">
        <v>57.47</v>
      </c>
    </row>
    <row r="31" spans="1:4" s="1" customFormat="1" ht="15">
      <c r="A31" s="15"/>
      <c r="B31" s="16"/>
      <c r="C31" s="13" t="s">
        <v>17</v>
      </c>
      <c r="D31" s="13">
        <v>50.47</v>
      </c>
    </row>
    <row r="32" spans="1:4" s="1" customFormat="1" ht="15">
      <c r="A32" s="15"/>
      <c r="B32" s="16"/>
      <c r="C32" s="13" t="s">
        <v>46</v>
      </c>
      <c r="D32" s="13">
        <v>7</v>
      </c>
    </row>
    <row r="33" spans="1:4" s="1" customFormat="1" ht="15">
      <c r="A33" s="15"/>
      <c r="B33" s="16"/>
      <c r="C33" s="13" t="s">
        <v>47</v>
      </c>
      <c r="D33" s="13">
        <v>281.6</v>
      </c>
    </row>
    <row r="34" spans="1:4" s="1" customFormat="1" ht="15">
      <c r="A34" s="15"/>
      <c r="B34" s="16"/>
      <c r="C34" s="13" t="s">
        <v>48</v>
      </c>
      <c r="D34" s="13">
        <v>281.6</v>
      </c>
    </row>
    <row r="35" spans="1:4" s="1" customFormat="1" ht="15">
      <c r="A35" s="15"/>
      <c r="B35" s="16"/>
      <c r="C35" s="13" t="s">
        <v>49</v>
      </c>
      <c r="D35" s="13">
        <v>281.6</v>
      </c>
    </row>
    <row r="36" spans="1:4" s="1" customFormat="1" ht="15">
      <c r="A36" s="17" t="s">
        <v>50</v>
      </c>
      <c r="B36" s="12"/>
      <c r="C36" s="9" t="s">
        <v>51</v>
      </c>
      <c r="D36" s="14">
        <f>SUM(D8+D13+D16+D22+D26+D29+D33)</f>
        <v>11445.539999999999</v>
      </c>
    </row>
    <row r="37" spans="1:4" s="1" customFormat="1" ht="15">
      <c r="A37" s="19" t="s">
        <v>52</v>
      </c>
      <c r="B37" s="129">
        <f>SUM(B7+B8+B12)</f>
        <v>11445.539999999999</v>
      </c>
      <c r="C37" s="11" t="s">
        <v>53</v>
      </c>
      <c r="D37" s="18"/>
    </row>
    <row r="38" spans="1:4" s="1" customFormat="1" ht="15">
      <c r="A38" s="19"/>
      <c r="B38" s="16"/>
      <c r="C38" s="11"/>
      <c r="D38" s="16"/>
    </row>
    <row r="39" spans="1:4" s="1" customFormat="1" ht="15.75" customHeight="1">
      <c r="A39" s="17" t="s">
        <v>54</v>
      </c>
      <c r="B39" s="129">
        <v>11445.539999999999</v>
      </c>
      <c r="C39" s="17" t="s">
        <v>55</v>
      </c>
      <c r="D39" s="12">
        <v>11445.54</v>
      </c>
    </row>
    <row r="40" s="1" customFormat="1" ht="15.75" customHeight="1">
      <c r="A40" s="20"/>
    </row>
    <row r="41" s="1" customFormat="1" ht="15.75" customHeight="1"/>
    <row r="42" s="1" customFormat="1" ht="15.75" customHeight="1"/>
    <row r="43" s="1" customFormat="1" ht="19.5" customHeight="1"/>
    <row r="44" s="1" customFormat="1" ht="19.5" customHeight="1"/>
    <row r="45" s="1" customFormat="1" ht="19.5" customHeight="1"/>
  </sheetData>
  <sheetProtection formatCells="0" formatColumns="0" formatRows="0" insertColumns="0" insertRows="0" insertHyperlinks="0" deleteColumns="0" deleteRows="0" sort="0" autoFilter="0" pivotTables="0"/>
  <mergeCells count="4">
    <mergeCell ref="A2:D3"/>
    <mergeCell ref="A5:B5"/>
    <mergeCell ref="C5:D5"/>
  </mergeCells>
  <printOptions/>
  <pageMargins left="0.39370078740157477" right="0.39370078740157477" top="0" bottom="0"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Q47"/>
  <sheetViews>
    <sheetView showGridLines="0" zoomScalePageLayoutView="0" workbookViewId="0" topLeftCell="A1">
      <selection activeCell="D8" sqref="D8"/>
    </sheetView>
  </sheetViews>
  <sheetFormatPr defaultColWidth="9.140625" defaultRowHeight="12.75" customHeight="1"/>
  <cols>
    <col min="1" max="1" width="33.57421875" style="1" customWidth="1"/>
    <col min="2" max="4" width="11.00390625" style="1" customWidth="1"/>
    <col min="5" max="5" width="10.00390625" style="1" customWidth="1"/>
    <col min="6" max="6" width="9.28125" style="1" customWidth="1"/>
    <col min="7" max="7" width="11.421875" style="1" customWidth="1"/>
    <col min="8" max="8" width="11.57421875" style="1" customWidth="1"/>
    <col min="9" max="9" width="10.8515625" style="1" customWidth="1"/>
    <col min="10" max="10" width="8.57421875" style="1" customWidth="1"/>
    <col min="11" max="11" width="8.421875" style="1" customWidth="1"/>
    <col min="12" max="12" width="11.421875" style="1" customWidth="1"/>
    <col min="13" max="13" width="9.8515625" style="1" customWidth="1"/>
    <col min="14" max="18" width="9.140625" style="1" customWidth="1"/>
  </cols>
  <sheetData>
    <row r="1" spans="1:13" s="1" customFormat="1" ht="19.5" customHeight="1">
      <c r="A1" s="21"/>
      <c r="B1" s="22"/>
      <c r="C1" s="22"/>
      <c r="D1" s="22"/>
      <c r="E1" s="22"/>
      <c r="F1" s="22"/>
      <c r="G1" s="22"/>
      <c r="H1" s="22"/>
      <c r="I1" s="22"/>
      <c r="J1" s="22"/>
      <c r="K1" s="22"/>
      <c r="L1" s="22"/>
      <c r="M1" s="23" t="s">
        <v>56</v>
      </c>
    </row>
    <row r="2" spans="1:13" s="1" customFormat="1" ht="29.25" customHeight="1">
      <c r="A2" s="174" t="s">
        <v>57</v>
      </c>
      <c r="B2" s="174"/>
      <c r="C2" s="174"/>
      <c r="D2" s="174"/>
      <c r="E2" s="174"/>
      <c r="F2" s="174"/>
      <c r="G2" s="174"/>
      <c r="H2" s="174"/>
      <c r="I2" s="174"/>
      <c r="J2" s="174"/>
      <c r="K2" s="174"/>
      <c r="L2" s="174"/>
      <c r="M2" s="174"/>
    </row>
    <row r="3" spans="1:13" s="1" customFormat="1" ht="19.5" customHeight="1">
      <c r="A3" s="24" t="s">
        <v>5</v>
      </c>
      <c r="B3" s="22"/>
      <c r="C3" s="22"/>
      <c r="D3" s="22"/>
      <c r="E3" s="22"/>
      <c r="F3" s="22"/>
      <c r="G3" s="22"/>
      <c r="H3" s="22"/>
      <c r="I3" s="22"/>
      <c r="J3" s="22"/>
      <c r="K3" s="22"/>
      <c r="L3" s="22"/>
      <c r="M3" s="25" t="s">
        <v>6</v>
      </c>
    </row>
    <row r="4" spans="1:17" s="1" customFormat="1" ht="19.5" customHeight="1">
      <c r="A4" s="173" t="s">
        <v>1</v>
      </c>
      <c r="B4" s="172" t="s">
        <v>58</v>
      </c>
      <c r="C4" s="172" t="s">
        <v>59</v>
      </c>
      <c r="D4" s="172"/>
      <c r="E4" s="172"/>
      <c r="F4" s="172"/>
      <c r="G4" s="172" t="s">
        <v>60</v>
      </c>
      <c r="H4" s="172" t="s">
        <v>61</v>
      </c>
      <c r="I4" s="172" t="s">
        <v>62</v>
      </c>
      <c r="J4" s="172" t="s">
        <v>63</v>
      </c>
      <c r="K4" s="172" t="s">
        <v>64</v>
      </c>
      <c r="L4" s="172" t="s">
        <v>65</v>
      </c>
      <c r="M4" s="172" t="s">
        <v>66</v>
      </c>
      <c r="N4" s="27"/>
      <c r="O4" s="27"/>
      <c r="P4" s="27"/>
      <c r="Q4" s="27"/>
    </row>
    <row r="5" spans="1:13" s="1" customFormat="1" ht="25.5" customHeight="1">
      <c r="A5" s="173"/>
      <c r="B5" s="172"/>
      <c r="C5" s="26" t="s">
        <v>67</v>
      </c>
      <c r="D5" s="26" t="s">
        <v>68</v>
      </c>
      <c r="E5" s="26" t="s">
        <v>69</v>
      </c>
      <c r="F5" s="26" t="s">
        <v>70</v>
      </c>
      <c r="G5" s="172"/>
      <c r="H5" s="172"/>
      <c r="I5" s="172"/>
      <c r="J5" s="172"/>
      <c r="K5" s="172"/>
      <c r="L5" s="172"/>
      <c r="M5" s="172"/>
    </row>
    <row r="6" spans="1:13" s="1" customFormat="1" ht="18" customHeight="1">
      <c r="A6" s="28" t="s">
        <v>71</v>
      </c>
      <c r="B6" s="29">
        <v>1</v>
      </c>
      <c r="C6" s="29">
        <v>2</v>
      </c>
      <c r="D6" s="29">
        <v>3</v>
      </c>
      <c r="E6" s="29">
        <v>4</v>
      </c>
      <c r="F6" s="29">
        <v>5</v>
      </c>
      <c r="G6" s="29">
        <v>6</v>
      </c>
      <c r="H6" s="29">
        <v>7</v>
      </c>
      <c r="I6" s="29">
        <v>8</v>
      </c>
      <c r="J6" s="29">
        <v>9</v>
      </c>
      <c r="K6" s="29">
        <v>10</v>
      </c>
      <c r="L6" s="29">
        <v>11</v>
      </c>
      <c r="M6" s="29">
        <v>14</v>
      </c>
    </row>
    <row r="7" spans="1:13" s="1" customFormat="1" ht="18" customHeight="1">
      <c r="A7" s="30" t="s">
        <v>58</v>
      </c>
      <c r="B7" s="31">
        <f aca="true" t="shared" si="0" ref="B7:B12">SUM(C7+J7)</f>
        <v>11445.539999999999</v>
      </c>
      <c r="C7" s="31">
        <f aca="true" t="shared" si="1" ref="C7:C12">SUM(D7+E7)</f>
        <v>11437.619999999999</v>
      </c>
      <c r="D7" s="31">
        <v>6437.62</v>
      </c>
      <c r="E7" s="31">
        <v>5000</v>
      </c>
      <c r="F7" s="31"/>
      <c r="G7" s="31"/>
      <c r="H7" s="31"/>
      <c r="I7" s="31"/>
      <c r="J7" s="31">
        <v>7.92</v>
      </c>
      <c r="K7" s="31"/>
      <c r="L7" s="31"/>
      <c r="M7" s="31"/>
    </row>
    <row r="8" spans="1:13" s="1" customFormat="1" ht="18" customHeight="1">
      <c r="A8" s="32" t="s">
        <v>72</v>
      </c>
      <c r="B8" s="31">
        <f t="shared" si="0"/>
        <v>10871</v>
      </c>
      <c r="C8" s="31">
        <f t="shared" si="1"/>
        <v>10863.08</v>
      </c>
      <c r="D8" s="31">
        <v>5863.08</v>
      </c>
      <c r="E8" s="31">
        <v>5000</v>
      </c>
      <c r="F8" s="31"/>
      <c r="G8" s="31"/>
      <c r="H8" s="31"/>
      <c r="I8" s="31"/>
      <c r="J8" s="31">
        <v>7.92</v>
      </c>
      <c r="K8" s="31"/>
      <c r="L8" s="31"/>
      <c r="M8" s="31"/>
    </row>
    <row r="9" spans="1:13" s="1" customFormat="1" ht="18" customHeight="1">
      <c r="A9" s="32" t="s">
        <v>73</v>
      </c>
      <c r="B9" s="31">
        <f t="shared" si="0"/>
        <v>126.97</v>
      </c>
      <c r="C9" s="31">
        <f t="shared" si="1"/>
        <v>126.97</v>
      </c>
      <c r="D9" s="31">
        <v>126.97</v>
      </c>
      <c r="E9" s="31"/>
      <c r="F9" s="31"/>
      <c r="G9" s="31"/>
      <c r="H9" s="31"/>
      <c r="I9" s="31"/>
      <c r="J9" s="31"/>
      <c r="K9" s="31"/>
      <c r="L9" s="31"/>
      <c r="M9" s="31"/>
    </row>
    <row r="10" spans="1:13" s="1" customFormat="1" ht="18" customHeight="1">
      <c r="A10" s="32" t="s">
        <v>74</v>
      </c>
      <c r="B10" s="31">
        <f t="shared" si="0"/>
        <v>205.77</v>
      </c>
      <c r="C10" s="31">
        <f t="shared" si="1"/>
        <v>205.77</v>
      </c>
      <c r="D10" s="31">
        <v>205.77</v>
      </c>
      <c r="E10" s="31"/>
      <c r="F10" s="31"/>
      <c r="G10" s="31"/>
      <c r="H10" s="31"/>
      <c r="I10" s="31"/>
      <c r="J10" s="31"/>
      <c r="K10" s="31"/>
      <c r="L10" s="31"/>
      <c r="M10" s="31"/>
    </row>
    <row r="11" spans="1:13" s="1" customFormat="1" ht="18" customHeight="1">
      <c r="A11" s="32" t="s">
        <v>75</v>
      </c>
      <c r="B11" s="31">
        <f t="shared" si="0"/>
        <v>70.34</v>
      </c>
      <c r="C11" s="31">
        <f t="shared" si="1"/>
        <v>70.34</v>
      </c>
      <c r="D11" s="31">
        <v>70.34</v>
      </c>
      <c r="E11" s="31"/>
      <c r="F11" s="31"/>
      <c r="G11" s="31"/>
      <c r="H11" s="31"/>
      <c r="I11" s="31"/>
      <c r="J11" s="31"/>
      <c r="K11" s="31"/>
      <c r="L11" s="31"/>
      <c r="M11" s="31"/>
    </row>
    <row r="12" spans="1:13" s="1" customFormat="1" ht="18" customHeight="1">
      <c r="A12" s="32" t="s">
        <v>76</v>
      </c>
      <c r="B12" s="31">
        <f t="shared" si="0"/>
        <v>171.46</v>
      </c>
      <c r="C12" s="31">
        <f t="shared" si="1"/>
        <v>171.46</v>
      </c>
      <c r="D12" s="31">
        <v>171.46</v>
      </c>
      <c r="E12" s="31"/>
      <c r="F12" s="31"/>
      <c r="G12" s="31"/>
      <c r="H12" s="31"/>
      <c r="I12" s="31"/>
      <c r="J12" s="31"/>
      <c r="K12" s="31"/>
      <c r="L12" s="31"/>
      <c r="M12" s="31"/>
    </row>
    <row r="13" s="1" customFormat="1" ht="19.5" customHeight="1"/>
    <row r="14" s="1" customFormat="1" ht="19.5" customHeight="1"/>
    <row r="15" s="1" customFormat="1" ht="19.5" customHeight="1"/>
    <row r="16" s="1" customFormat="1" ht="19.5" customHeight="1"/>
    <row r="17" s="1" customFormat="1" ht="19.5" customHeight="1"/>
    <row r="18" s="1" customFormat="1" ht="19.5" customHeight="1"/>
    <row r="19" s="1" customFormat="1" ht="19.5" customHeight="1"/>
    <row r="20" s="1" customFormat="1" ht="19.5" customHeight="1"/>
    <row r="21" spans="1:13" s="1" customFormat="1" ht="19.5" customHeight="1">
      <c r="A21" s="33"/>
      <c r="B21" s="34"/>
      <c r="C21" s="34"/>
      <c r="D21" s="34"/>
      <c r="E21" s="34"/>
      <c r="F21" s="34"/>
      <c r="G21" s="34"/>
      <c r="H21" s="34"/>
      <c r="I21" s="34"/>
      <c r="J21" s="34"/>
      <c r="K21" s="34"/>
      <c r="L21" s="34"/>
      <c r="M21" s="34"/>
    </row>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s="1" customFormat="1" ht="19.5" customHeight="1"/>
    <row r="46" s="1" customFormat="1" ht="19.5" customHeight="1"/>
    <row r="47" spans="1:13" s="1" customFormat="1" ht="19.5" customHeight="1">
      <c r="A47" s="33"/>
      <c r="B47" s="34"/>
      <c r="C47" s="34"/>
      <c r="D47" s="34"/>
      <c r="E47" s="34"/>
      <c r="F47" s="34"/>
      <c r="G47" s="34"/>
      <c r="H47" s="34"/>
      <c r="I47" s="34"/>
      <c r="J47" s="34"/>
      <c r="K47" s="34"/>
      <c r="L47" s="34"/>
      <c r="M47" s="34"/>
    </row>
  </sheetData>
  <sheetProtection formatCells="0" formatColumns="0" formatRows="0" insertColumns="0" insertRows="0" insertHyperlinks="0" deleteColumns="0" deleteRows="0" sort="0" autoFilter="0" pivotTables="0"/>
  <mergeCells count="20">
    <mergeCell ref="A2:M2"/>
    <mergeCell ref="A4:A5"/>
    <mergeCell ref="B4:B5"/>
    <mergeCell ref="C4:F4"/>
    <mergeCell ref="G4:G5"/>
    <mergeCell ref="H4:H5"/>
    <mergeCell ref="I4:I5"/>
    <mergeCell ref="J4:J5"/>
    <mergeCell ref="K4:K5"/>
    <mergeCell ref="L4:L5"/>
    <mergeCell ref="M4:M5"/>
  </mergeCells>
  <printOptions/>
  <pageMargins left="0.39370078740157477" right="0.39370078740157477" top="0" bottom="0" header="0.5" footer="0.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N121"/>
  <sheetViews>
    <sheetView showGridLines="0" zoomScalePageLayoutView="0" workbookViewId="0" topLeftCell="B1">
      <selection activeCell="F7" sqref="F7"/>
    </sheetView>
  </sheetViews>
  <sheetFormatPr defaultColWidth="9.140625" defaultRowHeight="12.75" customHeight="1"/>
  <cols>
    <col min="1" max="1" width="24.140625" style="137" customWidth="1"/>
    <col min="2" max="2" width="21.140625" style="137" customWidth="1"/>
    <col min="3" max="3" width="17.7109375" style="137" customWidth="1"/>
    <col min="4" max="4" width="30.00390625" style="137" customWidth="1"/>
    <col min="5" max="13" width="14.8515625" style="137" customWidth="1"/>
    <col min="14" max="14" width="9.140625" style="137" customWidth="1"/>
    <col min="15" max="16384" width="9.140625" style="164" customWidth="1"/>
  </cols>
  <sheetData>
    <row r="1" spans="3:13" s="137" customFormat="1" ht="19.5" customHeight="1">
      <c r="C1" s="138"/>
      <c r="D1" s="139"/>
      <c r="E1" s="140"/>
      <c r="F1" s="140"/>
      <c r="G1" s="140"/>
      <c r="H1" s="140"/>
      <c r="I1" s="140"/>
      <c r="J1" s="141"/>
      <c r="M1" s="142" t="s">
        <v>77</v>
      </c>
    </row>
    <row r="2" spans="1:13" s="137" customFormat="1" ht="30" customHeight="1">
      <c r="A2" s="179" t="s">
        <v>78</v>
      </c>
      <c r="B2" s="179"/>
      <c r="C2" s="179"/>
      <c r="D2" s="179"/>
      <c r="E2" s="179"/>
      <c r="F2" s="179"/>
      <c r="G2" s="179"/>
      <c r="H2" s="179"/>
      <c r="I2" s="179"/>
      <c r="J2" s="179"/>
      <c r="K2" s="179"/>
      <c r="L2" s="179"/>
      <c r="M2" s="179"/>
    </row>
    <row r="3" spans="1:13" s="137" customFormat="1" ht="19.5" customHeight="1">
      <c r="A3" s="143" t="s">
        <v>5</v>
      </c>
      <c r="E3" s="140"/>
      <c r="F3" s="140"/>
      <c r="G3" s="140"/>
      <c r="H3" s="140"/>
      <c r="I3" s="140"/>
      <c r="J3" s="144"/>
      <c r="K3" s="145"/>
      <c r="L3" s="145"/>
      <c r="M3" s="144" t="s">
        <v>6</v>
      </c>
    </row>
    <row r="4" spans="1:13" s="137" customFormat="1" ht="19.5" customHeight="1">
      <c r="A4" s="176" t="s">
        <v>79</v>
      </c>
      <c r="B4" s="176" t="s">
        <v>80</v>
      </c>
      <c r="C4" s="178" t="s">
        <v>81</v>
      </c>
      <c r="D4" s="178" t="s">
        <v>82</v>
      </c>
      <c r="E4" s="175" t="s">
        <v>83</v>
      </c>
      <c r="F4" s="175" t="s">
        <v>84</v>
      </c>
      <c r="G4" s="175"/>
      <c r="H4" s="175"/>
      <c r="I4" s="175" t="s">
        <v>85</v>
      </c>
      <c r="J4" s="175"/>
      <c r="K4" s="175"/>
      <c r="L4" s="175" t="s">
        <v>86</v>
      </c>
      <c r="M4" s="175" t="s">
        <v>87</v>
      </c>
    </row>
    <row r="5" spans="1:13" s="137" customFormat="1" ht="18" customHeight="1">
      <c r="A5" s="177"/>
      <c r="B5" s="177"/>
      <c r="C5" s="178"/>
      <c r="D5" s="178"/>
      <c r="E5" s="175"/>
      <c r="F5" s="146" t="s">
        <v>67</v>
      </c>
      <c r="G5" s="146" t="s">
        <v>88</v>
      </c>
      <c r="H5" s="146" t="s">
        <v>89</v>
      </c>
      <c r="I5" s="146" t="s">
        <v>90</v>
      </c>
      <c r="J5" s="146" t="s">
        <v>91</v>
      </c>
      <c r="K5" s="146" t="s">
        <v>92</v>
      </c>
      <c r="L5" s="175"/>
      <c r="M5" s="175"/>
    </row>
    <row r="6" spans="1:13" s="137" customFormat="1" ht="19.5" customHeight="1">
      <c r="A6" s="147" t="s">
        <v>71</v>
      </c>
      <c r="B6" s="147" t="s">
        <v>71</v>
      </c>
      <c r="C6" s="147" t="s">
        <v>71</v>
      </c>
      <c r="D6" s="148" t="s">
        <v>71</v>
      </c>
      <c r="E6" s="149">
        <v>1</v>
      </c>
      <c r="F6" s="149">
        <v>2</v>
      </c>
      <c r="G6" s="149">
        <v>3</v>
      </c>
      <c r="H6" s="149">
        <v>3</v>
      </c>
      <c r="I6" s="149">
        <v>4</v>
      </c>
      <c r="J6" s="149">
        <v>5</v>
      </c>
      <c r="K6" s="149">
        <v>6</v>
      </c>
      <c r="L6" s="149">
        <v>7</v>
      </c>
      <c r="M6" s="149">
        <v>8</v>
      </c>
    </row>
    <row r="7" spans="1:14" s="137" customFormat="1" ht="19.5" customHeight="1">
      <c r="A7" s="150" t="s">
        <v>0</v>
      </c>
      <c r="B7" s="150" t="s">
        <v>0</v>
      </c>
      <c r="C7" s="151" t="s">
        <v>0</v>
      </c>
      <c r="D7" s="151" t="s">
        <v>58</v>
      </c>
      <c r="E7" s="152">
        <v>11445.54</v>
      </c>
      <c r="F7" s="152">
        <v>3093.64</v>
      </c>
      <c r="G7" s="152">
        <v>2673.63</v>
      </c>
      <c r="H7" s="152">
        <v>420.01</v>
      </c>
      <c r="I7" s="152">
        <v>8351.9</v>
      </c>
      <c r="J7" s="152">
        <v>9.6</v>
      </c>
      <c r="K7" s="153">
        <v>8342.3</v>
      </c>
      <c r="L7" s="154"/>
      <c r="M7" s="154"/>
      <c r="N7" s="165"/>
    </row>
    <row r="8" spans="1:13" s="137" customFormat="1" ht="19.5" customHeight="1">
      <c r="A8" s="150"/>
      <c r="B8" s="150"/>
      <c r="C8" s="151" t="s">
        <v>93</v>
      </c>
      <c r="D8" s="151" t="s">
        <v>13</v>
      </c>
      <c r="E8" s="152">
        <v>5735.36</v>
      </c>
      <c r="F8" s="152">
        <v>2390.46</v>
      </c>
      <c r="G8" s="152">
        <v>2007.31</v>
      </c>
      <c r="H8" s="152">
        <v>383.15</v>
      </c>
      <c r="I8" s="152">
        <v>3344.9</v>
      </c>
      <c r="J8" s="152">
        <v>9.6</v>
      </c>
      <c r="K8" s="153">
        <v>3335.3</v>
      </c>
      <c r="L8" s="155"/>
      <c r="M8" s="155"/>
    </row>
    <row r="9" spans="1:13" s="137" customFormat="1" ht="19.5" customHeight="1">
      <c r="A9" s="150"/>
      <c r="B9" s="150"/>
      <c r="C9" s="151" t="s">
        <v>94</v>
      </c>
      <c r="D9" s="151" t="s">
        <v>15</v>
      </c>
      <c r="E9" s="152">
        <v>5735.36</v>
      </c>
      <c r="F9" s="152">
        <v>2390.46</v>
      </c>
      <c r="G9" s="152">
        <v>2007.31</v>
      </c>
      <c r="H9" s="152">
        <v>383.15</v>
      </c>
      <c r="I9" s="152">
        <v>3344.9</v>
      </c>
      <c r="J9" s="152">
        <v>9.6</v>
      </c>
      <c r="K9" s="156">
        <v>3335.3</v>
      </c>
      <c r="L9" s="157"/>
      <c r="M9" s="157"/>
    </row>
    <row r="10" spans="1:13" s="137" customFormat="1" ht="19.5" customHeight="1">
      <c r="A10" s="150" t="s">
        <v>72</v>
      </c>
      <c r="B10" s="150" t="s">
        <v>95</v>
      </c>
      <c r="C10" s="151" t="s">
        <v>96</v>
      </c>
      <c r="D10" s="151" t="s">
        <v>17</v>
      </c>
      <c r="E10" s="152">
        <v>89.79</v>
      </c>
      <c r="F10" s="152">
        <v>89.79</v>
      </c>
      <c r="G10" s="152"/>
      <c r="H10" s="152">
        <v>89.79</v>
      </c>
      <c r="I10" s="152"/>
      <c r="J10" s="152"/>
      <c r="K10" s="156"/>
      <c r="L10" s="157"/>
      <c r="M10" s="157"/>
    </row>
    <row r="11" spans="1:13" s="137" customFormat="1" ht="19.5" customHeight="1">
      <c r="A11" s="150" t="s">
        <v>72</v>
      </c>
      <c r="B11" s="150" t="s">
        <v>97</v>
      </c>
      <c r="C11" s="151" t="s">
        <v>96</v>
      </c>
      <c r="D11" s="151" t="s">
        <v>17</v>
      </c>
      <c r="E11" s="152">
        <v>33.19</v>
      </c>
      <c r="F11" s="152">
        <v>33.19</v>
      </c>
      <c r="G11" s="152"/>
      <c r="H11" s="152">
        <v>33.19</v>
      </c>
      <c r="I11" s="152"/>
      <c r="J11" s="152"/>
      <c r="K11" s="156"/>
      <c r="L11" s="157"/>
      <c r="M11" s="157"/>
    </row>
    <row r="12" spans="1:13" s="137" customFormat="1" ht="19.5" customHeight="1">
      <c r="A12" s="150" t="s">
        <v>72</v>
      </c>
      <c r="B12" s="150" t="s">
        <v>98</v>
      </c>
      <c r="C12" s="151" t="s">
        <v>96</v>
      </c>
      <c r="D12" s="151" t="s">
        <v>17</v>
      </c>
      <c r="E12" s="152">
        <v>1659.46</v>
      </c>
      <c r="F12" s="152">
        <v>1659.46</v>
      </c>
      <c r="G12" s="152">
        <v>1659.46</v>
      </c>
      <c r="H12" s="152"/>
      <c r="I12" s="152"/>
      <c r="J12" s="152"/>
      <c r="K12" s="156"/>
      <c r="L12" s="157"/>
      <c r="M12" s="157"/>
    </row>
    <row r="13" spans="1:13" s="137" customFormat="1" ht="19.5" customHeight="1">
      <c r="A13" s="150" t="s">
        <v>72</v>
      </c>
      <c r="B13" s="150" t="s">
        <v>99</v>
      </c>
      <c r="C13" s="151" t="s">
        <v>96</v>
      </c>
      <c r="D13" s="151" t="s">
        <v>17</v>
      </c>
      <c r="E13" s="152">
        <v>6</v>
      </c>
      <c r="F13" s="152">
        <v>6</v>
      </c>
      <c r="G13" s="152"/>
      <c r="H13" s="152">
        <v>6</v>
      </c>
      <c r="I13" s="152"/>
      <c r="J13" s="152"/>
      <c r="K13" s="156"/>
      <c r="L13" s="157"/>
      <c r="M13" s="157"/>
    </row>
    <row r="14" spans="1:13" s="137" customFormat="1" ht="19.5" customHeight="1">
      <c r="A14" s="150" t="s">
        <v>72</v>
      </c>
      <c r="B14" s="150" t="s">
        <v>100</v>
      </c>
      <c r="C14" s="151" t="s">
        <v>96</v>
      </c>
      <c r="D14" s="151" t="s">
        <v>17</v>
      </c>
      <c r="E14" s="152">
        <v>1.54</v>
      </c>
      <c r="F14" s="152">
        <v>1.54</v>
      </c>
      <c r="G14" s="152">
        <v>1.54</v>
      </c>
      <c r="H14" s="152"/>
      <c r="I14" s="152"/>
      <c r="J14" s="152"/>
      <c r="K14" s="156"/>
      <c r="L14" s="157"/>
      <c r="M14" s="157"/>
    </row>
    <row r="15" spans="1:13" s="137" customFormat="1" ht="19.5" customHeight="1">
      <c r="A15" s="150" t="s">
        <v>72</v>
      </c>
      <c r="B15" s="150" t="s">
        <v>101</v>
      </c>
      <c r="C15" s="151" t="s">
        <v>96</v>
      </c>
      <c r="D15" s="151" t="s">
        <v>17</v>
      </c>
      <c r="E15" s="152">
        <v>110.59</v>
      </c>
      <c r="F15" s="152">
        <v>110.59</v>
      </c>
      <c r="G15" s="152"/>
      <c r="H15" s="152">
        <v>110.59</v>
      </c>
      <c r="I15" s="152"/>
      <c r="J15" s="152"/>
      <c r="K15" s="156"/>
      <c r="L15" s="157"/>
      <c r="M15" s="157"/>
    </row>
    <row r="16" spans="1:13" s="137" customFormat="1" ht="19.5" customHeight="1">
      <c r="A16" s="150" t="s">
        <v>72</v>
      </c>
      <c r="B16" s="150" t="s">
        <v>102</v>
      </c>
      <c r="C16" s="151" t="s">
        <v>96</v>
      </c>
      <c r="D16" s="151" t="s">
        <v>17</v>
      </c>
      <c r="E16" s="152">
        <v>6.78</v>
      </c>
      <c r="F16" s="152">
        <v>6.78</v>
      </c>
      <c r="G16" s="152">
        <v>6.78</v>
      </c>
      <c r="H16" s="152"/>
      <c r="I16" s="152"/>
      <c r="J16" s="152"/>
      <c r="K16" s="156"/>
      <c r="L16" s="157"/>
      <c r="M16" s="157"/>
    </row>
    <row r="17" spans="1:13" s="137" customFormat="1" ht="19.5" customHeight="1">
      <c r="A17" s="150" t="s">
        <v>72</v>
      </c>
      <c r="B17" s="150" t="s">
        <v>103</v>
      </c>
      <c r="C17" s="151" t="s">
        <v>96</v>
      </c>
      <c r="D17" s="151" t="s">
        <v>17</v>
      </c>
      <c r="E17" s="152">
        <v>18.87</v>
      </c>
      <c r="F17" s="152">
        <v>18.87</v>
      </c>
      <c r="G17" s="152">
        <v>18.87</v>
      </c>
      <c r="H17" s="152"/>
      <c r="I17" s="152"/>
      <c r="J17" s="152"/>
      <c r="K17" s="156"/>
      <c r="L17" s="157"/>
      <c r="M17" s="157"/>
    </row>
    <row r="18" spans="1:13" s="137" customFormat="1" ht="19.5" customHeight="1">
      <c r="A18" s="150" t="s">
        <v>72</v>
      </c>
      <c r="B18" s="150" t="s">
        <v>104</v>
      </c>
      <c r="C18" s="151" t="s">
        <v>96</v>
      </c>
      <c r="D18" s="151" t="s">
        <v>17</v>
      </c>
      <c r="E18" s="152">
        <v>4.81</v>
      </c>
      <c r="F18" s="152">
        <v>4.81</v>
      </c>
      <c r="G18" s="152">
        <v>4.81</v>
      </c>
      <c r="H18" s="152"/>
      <c r="I18" s="152"/>
      <c r="J18" s="152"/>
      <c r="K18" s="156"/>
      <c r="L18" s="157"/>
      <c r="M18" s="157"/>
    </row>
    <row r="19" spans="1:13" s="137" customFormat="1" ht="19.5" customHeight="1">
      <c r="A19" s="150" t="s">
        <v>72</v>
      </c>
      <c r="B19" s="150" t="s">
        <v>105</v>
      </c>
      <c r="C19" s="151" t="s">
        <v>96</v>
      </c>
      <c r="D19" s="151" t="s">
        <v>17</v>
      </c>
      <c r="E19" s="152">
        <v>17.76</v>
      </c>
      <c r="F19" s="152">
        <v>17.76</v>
      </c>
      <c r="G19" s="152"/>
      <c r="H19" s="152">
        <v>17.76</v>
      </c>
      <c r="I19" s="152"/>
      <c r="J19" s="152"/>
      <c r="K19" s="156"/>
      <c r="L19" s="157"/>
      <c r="M19" s="157"/>
    </row>
    <row r="20" spans="1:13" s="137" customFormat="1" ht="19.5" customHeight="1">
      <c r="A20" s="150" t="s">
        <v>72</v>
      </c>
      <c r="B20" s="150" t="s">
        <v>106</v>
      </c>
      <c r="C20" s="151" t="s">
        <v>96</v>
      </c>
      <c r="D20" s="151" t="s">
        <v>17</v>
      </c>
      <c r="E20" s="152">
        <v>9.43</v>
      </c>
      <c r="F20" s="152">
        <v>9.43</v>
      </c>
      <c r="G20" s="152"/>
      <c r="H20" s="152">
        <v>9.43</v>
      </c>
      <c r="I20" s="152"/>
      <c r="J20" s="152"/>
      <c r="K20" s="156"/>
      <c r="L20" s="157"/>
      <c r="M20" s="157"/>
    </row>
    <row r="21" spans="1:13" s="137" customFormat="1" ht="19.5" customHeight="1">
      <c r="A21" s="150" t="s">
        <v>72</v>
      </c>
      <c r="B21" s="150" t="s">
        <v>107</v>
      </c>
      <c r="C21" s="151" t="s">
        <v>96</v>
      </c>
      <c r="D21" s="151" t="s">
        <v>17</v>
      </c>
      <c r="E21" s="152">
        <v>64.06</v>
      </c>
      <c r="F21" s="152">
        <v>64.06</v>
      </c>
      <c r="G21" s="152"/>
      <c r="H21" s="152">
        <v>64.06</v>
      </c>
      <c r="I21" s="152"/>
      <c r="J21" s="152"/>
      <c r="K21" s="156"/>
      <c r="L21" s="157"/>
      <c r="M21" s="157"/>
    </row>
    <row r="22" spans="1:13" s="137" customFormat="1" ht="19.5" customHeight="1">
      <c r="A22" s="150" t="s">
        <v>72</v>
      </c>
      <c r="B22" s="150" t="s">
        <v>109</v>
      </c>
      <c r="C22" s="151" t="s">
        <v>110</v>
      </c>
      <c r="D22" s="151" t="s">
        <v>23</v>
      </c>
      <c r="E22" s="152">
        <v>245</v>
      </c>
      <c r="F22" s="152"/>
      <c r="G22" s="152"/>
      <c r="H22" s="152"/>
      <c r="I22" s="152">
        <v>245</v>
      </c>
      <c r="J22" s="152"/>
      <c r="K22" s="156">
        <v>245</v>
      </c>
      <c r="L22" s="157"/>
      <c r="M22" s="157"/>
    </row>
    <row r="23" spans="1:13" s="137" customFormat="1" ht="19.5" customHeight="1">
      <c r="A23" s="150" t="s">
        <v>72</v>
      </c>
      <c r="B23" s="150" t="s">
        <v>111</v>
      </c>
      <c r="C23" s="151" t="s">
        <v>110</v>
      </c>
      <c r="D23" s="151" t="s">
        <v>23</v>
      </c>
      <c r="E23" s="152">
        <v>46.92</v>
      </c>
      <c r="F23" s="152"/>
      <c r="G23" s="152"/>
      <c r="H23" s="152"/>
      <c r="I23" s="152">
        <v>46.92</v>
      </c>
      <c r="J23" s="152"/>
      <c r="K23" s="156">
        <v>46.92</v>
      </c>
      <c r="L23" s="157"/>
      <c r="M23" s="157"/>
    </row>
    <row r="24" spans="1:13" s="137" customFormat="1" ht="19.5" customHeight="1">
      <c r="A24" s="150" t="s">
        <v>72</v>
      </c>
      <c r="B24" s="150" t="s">
        <v>112</v>
      </c>
      <c r="C24" s="151" t="s">
        <v>110</v>
      </c>
      <c r="D24" s="151" t="s">
        <v>23</v>
      </c>
      <c r="E24" s="152">
        <v>150</v>
      </c>
      <c r="F24" s="152"/>
      <c r="G24" s="152"/>
      <c r="H24" s="152"/>
      <c r="I24" s="152">
        <v>150</v>
      </c>
      <c r="J24" s="152"/>
      <c r="K24" s="156">
        <v>150</v>
      </c>
      <c r="L24" s="157"/>
      <c r="M24" s="157"/>
    </row>
    <row r="25" spans="1:13" s="137" customFormat="1" ht="19.5" customHeight="1">
      <c r="A25" s="150" t="s">
        <v>72</v>
      </c>
      <c r="B25" s="150" t="s">
        <v>113</v>
      </c>
      <c r="C25" s="151" t="s">
        <v>110</v>
      </c>
      <c r="D25" s="151" t="s">
        <v>23</v>
      </c>
      <c r="E25" s="152">
        <v>23</v>
      </c>
      <c r="F25" s="152"/>
      <c r="G25" s="152"/>
      <c r="H25" s="152"/>
      <c r="I25" s="152">
        <v>23</v>
      </c>
      <c r="J25" s="152"/>
      <c r="K25" s="156">
        <v>23</v>
      </c>
      <c r="L25" s="157"/>
      <c r="M25" s="157"/>
    </row>
    <row r="26" spans="1:13" s="137" customFormat="1" ht="19.5" customHeight="1">
      <c r="A26" s="150" t="s">
        <v>72</v>
      </c>
      <c r="B26" s="150" t="s">
        <v>114</v>
      </c>
      <c r="C26" s="151" t="s">
        <v>110</v>
      </c>
      <c r="D26" s="151" t="s">
        <v>23</v>
      </c>
      <c r="E26" s="152">
        <v>31</v>
      </c>
      <c r="F26" s="152"/>
      <c r="G26" s="152"/>
      <c r="H26" s="152"/>
      <c r="I26" s="152">
        <v>31</v>
      </c>
      <c r="J26" s="152"/>
      <c r="K26" s="156">
        <v>31</v>
      </c>
      <c r="L26" s="157"/>
      <c r="M26" s="157"/>
    </row>
    <row r="27" spans="1:13" s="137" customFormat="1" ht="19.5" customHeight="1">
      <c r="A27" s="150" t="s">
        <v>72</v>
      </c>
      <c r="B27" s="150" t="s">
        <v>115</v>
      </c>
      <c r="C27" s="151" t="s">
        <v>110</v>
      </c>
      <c r="D27" s="151" t="s">
        <v>23</v>
      </c>
      <c r="E27" s="152">
        <v>82</v>
      </c>
      <c r="F27" s="152"/>
      <c r="G27" s="152"/>
      <c r="H27" s="152"/>
      <c r="I27" s="152">
        <v>82</v>
      </c>
      <c r="J27" s="152"/>
      <c r="K27" s="156">
        <v>82</v>
      </c>
      <c r="L27" s="157"/>
      <c r="M27" s="157"/>
    </row>
    <row r="28" spans="1:13" s="137" customFormat="1" ht="19.5" customHeight="1">
      <c r="A28" s="150" t="s">
        <v>72</v>
      </c>
      <c r="B28" s="150" t="s">
        <v>116</v>
      </c>
      <c r="C28" s="151" t="s">
        <v>110</v>
      </c>
      <c r="D28" s="151" t="s">
        <v>23</v>
      </c>
      <c r="E28" s="152">
        <v>162</v>
      </c>
      <c r="F28" s="152"/>
      <c r="G28" s="152"/>
      <c r="H28" s="152"/>
      <c r="I28" s="152">
        <v>162</v>
      </c>
      <c r="J28" s="152"/>
      <c r="K28" s="156">
        <v>162</v>
      </c>
      <c r="L28" s="157"/>
      <c r="M28" s="157"/>
    </row>
    <row r="29" spans="1:13" s="137" customFormat="1" ht="19.5" customHeight="1">
      <c r="A29" s="150" t="s">
        <v>72</v>
      </c>
      <c r="B29" s="150" t="s">
        <v>117</v>
      </c>
      <c r="C29" s="151" t="s">
        <v>110</v>
      </c>
      <c r="D29" s="151" t="s">
        <v>23</v>
      </c>
      <c r="E29" s="152">
        <v>13</v>
      </c>
      <c r="F29" s="152"/>
      <c r="G29" s="152"/>
      <c r="H29" s="152"/>
      <c r="I29" s="152">
        <v>13</v>
      </c>
      <c r="J29" s="152"/>
      <c r="K29" s="156">
        <v>13</v>
      </c>
      <c r="L29" s="157"/>
      <c r="M29" s="157"/>
    </row>
    <row r="30" spans="1:13" s="137" customFormat="1" ht="19.5" customHeight="1">
      <c r="A30" s="150" t="s">
        <v>72</v>
      </c>
      <c r="B30" s="150" t="s">
        <v>118</v>
      </c>
      <c r="C30" s="151" t="s">
        <v>110</v>
      </c>
      <c r="D30" s="151" t="s">
        <v>23</v>
      </c>
      <c r="E30" s="152">
        <v>249</v>
      </c>
      <c r="F30" s="152"/>
      <c r="G30" s="152"/>
      <c r="H30" s="152"/>
      <c r="I30" s="152">
        <v>249</v>
      </c>
      <c r="J30" s="152"/>
      <c r="K30" s="156">
        <v>249</v>
      </c>
      <c r="L30" s="157"/>
      <c r="M30" s="157"/>
    </row>
    <row r="31" spans="1:13" s="137" customFormat="1" ht="19.5" customHeight="1">
      <c r="A31" s="150" t="s">
        <v>72</v>
      </c>
      <c r="B31" s="150" t="s">
        <v>119</v>
      </c>
      <c r="C31" s="151" t="s">
        <v>110</v>
      </c>
      <c r="D31" s="151" t="s">
        <v>23</v>
      </c>
      <c r="E31" s="152">
        <v>29</v>
      </c>
      <c r="F31" s="152"/>
      <c r="G31" s="152"/>
      <c r="H31" s="152"/>
      <c r="I31" s="152">
        <v>29</v>
      </c>
      <c r="J31" s="152"/>
      <c r="K31" s="156">
        <v>29</v>
      </c>
      <c r="L31" s="157"/>
      <c r="M31" s="157"/>
    </row>
    <row r="32" spans="1:13" s="137" customFormat="1" ht="19.5" customHeight="1">
      <c r="A32" s="150" t="s">
        <v>72</v>
      </c>
      <c r="B32" s="150" t="s">
        <v>120</v>
      </c>
      <c r="C32" s="151" t="s">
        <v>110</v>
      </c>
      <c r="D32" s="151" t="s">
        <v>23</v>
      </c>
      <c r="E32" s="152">
        <v>183</v>
      </c>
      <c r="F32" s="152"/>
      <c r="G32" s="152"/>
      <c r="H32" s="152"/>
      <c r="I32" s="152">
        <v>183</v>
      </c>
      <c r="J32" s="152"/>
      <c r="K32" s="156">
        <v>183</v>
      </c>
      <c r="L32" s="157"/>
      <c r="M32" s="157"/>
    </row>
    <row r="33" spans="1:13" s="137" customFormat="1" ht="19.5" customHeight="1">
      <c r="A33" s="150" t="s">
        <v>72</v>
      </c>
      <c r="B33" s="150" t="s">
        <v>121</v>
      </c>
      <c r="C33" s="151" t="s">
        <v>110</v>
      </c>
      <c r="D33" s="151" t="s">
        <v>23</v>
      </c>
      <c r="E33" s="152">
        <v>1600</v>
      </c>
      <c r="F33" s="152"/>
      <c r="G33" s="152"/>
      <c r="H33" s="152"/>
      <c r="I33" s="152">
        <v>1600</v>
      </c>
      <c r="J33" s="152"/>
      <c r="K33" s="156">
        <v>1600</v>
      </c>
      <c r="L33" s="157"/>
      <c r="M33" s="157"/>
    </row>
    <row r="34" spans="1:13" s="137" customFormat="1" ht="19.5" customHeight="1">
      <c r="A34" s="150" t="s">
        <v>72</v>
      </c>
      <c r="B34" s="150" t="s">
        <v>122</v>
      </c>
      <c r="C34" s="151" t="s">
        <v>110</v>
      </c>
      <c r="D34" s="151" t="s">
        <v>23</v>
      </c>
      <c r="E34" s="152">
        <v>122</v>
      </c>
      <c r="F34" s="152"/>
      <c r="G34" s="152"/>
      <c r="H34" s="152"/>
      <c r="I34" s="152">
        <v>122</v>
      </c>
      <c r="J34" s="152"/>
      <c r="K34" s="156">
        <v>122</v>
      </c>
      <c r="L34" s="157"/>
      <c r="M34" s="157"/>
    </row>
    <row r="35" spans="1:13" s="137" customFormat="1" ht="19.5" customHeight="1">
      <c r="A35" s="150" t="s">
        <v>72</v>
      </c>
      <c r="B35" s="150" t="s">
        <v>123</v>
      </c>
      <c r="C35" s="151" t="s">
        <v>110</v>
      </c>
      <c r="D35" s="151" t="s">
        <v>23</v>
      </c>
      <c r="E35" s="152">
        <v>30</v>
      </c>
      <c r="F35" s="152"/>
      <c r="G35" s="152"/>
      <c r="H35" s="152"/>
      <c r="I35" s="152">
        <v>30</v>
      </c>
      <c r="J35" s="152"/>
      <c r="K35" s="156">
        <v>30</v>
      </c>
      <c r="L35" s="157"/>
      <c r="M35" s="157"/>
    </row>
    <row r="36" spans="1:13" s="137" customFormat="1" ht="19.5" customHeight="1">
      <c r="A36" s="150" t="s">
        <v>72</v>
      </c>
      <c r="B36" s="150" t="s">
        <v>124</v>
      </c>
      <c r="C36" s="151" t="s">
        <v>110</v>
      </c>
      <c r="D36" s="151" t="s">
        <v>23</v>
      </c>
      <c r="E36" s="152">
        <v>25</v>
      </c>
      <c r="F36" s="152"/>
      <c r="G36" s="152"/>
      <c r="H36" s="152"/>
      <c r="I36" s="152">
        <v>25</v>
      </c>
      <c r="J36" s="152"/>
      <c r="K36" s="156">
        <v>25</v>
      </c>
      <c r="L36" s="157"/>
      <c r="M36" s="157"/>
    </row>
    <row r="37" spans="1:13" s="137" customFormat="1" ht="19.5" customHeight="1">
      <c r="A37" s="150" t="s">
        <v>72</v>
      </c>
      <c r="B37" s="150" t="s">
        <v>125</v>
      </c>
      <c r="C37" s="151" t="s">
        <v>110</v>
      </c>
      <c r="D37" s="151" t="s">
        <v>23</v>
      </c>
      <c r="E37" s="152">
        <v>10</v>
      </c>
      <c r="F37" s="152"/>
      <c r="G37" s="152"/>
      <c r="H37" s="152"/>
      <c r="I37" s="152">
        <v>10</v>
      </c>
      <c r="J37" s="152"/>
      <c r="K37" s="156">
        <v>10</v>
      </c>
      <c r="L37" s="157"/>
      <c r="M37" s="157"/>
    </row>
    <row r="38" spans="1:13" s="137" customFormat="1" ht="19.5" customHeight="1">
      <c r="A38" s="150" t="s">
        <v>72</v>
      </c>
      <c r="B38" s="150" t="s">
        <v>126</v>
      </c>
      <c r="C38" s="151" t="s">
        <v>110</v>
      </c>
      <c r="D38" s="151" t="s">
        <v>23</v>
      </c>
      <c r="E38" s="152">
        <v>270</v>
      </c>
      <c r="F38" s="152"/>
      <c r="G38" s="152"/>
      <c r="H38" s="152"/>
      <c r="I38" s="152">
        <v>270</v>
      </c>
      <c r="J38" s="152"/>
      <c r="K38" s="156">
        <v>270</v>
      </c>
      <c r="L38" s="157"/>
      <c r="M38" s="157"/>
    </row>
    <row r="39" spans="1:13" s="137" customFormat="1" ht="19.5" customHeight="1">
      <c r="A39" s="150" t="s">
        <v>72</v>
      </c>
      <c r="B39" s="150" t="s">
        <v>127</v>
      </c>
      <c r="C39" s="151" t="s">
        <v>110</v>
      </c>
      <c r="D39" s="151" t="s">
        <v>23</v>
      </c>
      <c r="E39" s="152">
        <v>37</v>
      </c>
      <c r="F39" s="152"/>
      <c r="G39" s="152"/>
      <c r="H39" s="152"/>
      <c r="I39" s="152">
        <v>37</v>
      </c>
      <c r="J39" s="152"/>
      <c r="K39" s="156">
        <v>37</v>
      </c>
      <c r="L39" s="157"/>
      <c r="M39" s="157"/>
    </row>
    <row r="40" spans="1:13" s="137" customFormat="1" ht="19.5" customHeight="1">
      <c r="A40" s="150" t="s">
        <v>73</v>
      </c>
      <c r="B40" s="150" t="s">
        <v>128</v>
      </c>
      <c r="C40" s="151" t="s">
        <v>108</v>
      </c>
      <c r="D40" s="151" t="s">
        <v>19</v>
      </c>
      <c r="E40" s="152">
        <v>3.45</v>
      </c>
      <c r="F40" s="152"/>
      <c r="G40" s="152"/>
      <c r="H40" s="152"/>
      <c r="I40" s="152">
        <v>3.45</v>
      </c>
      <c r="J40" s="152"/>
      <c r="K40" s="156">
        <v>3.45</v>
      </c>
      <c r="L40" s="157"/>
      <c r="M40" s="157"/>
    </row>
    <row r="41" spans="1:13" s="137" customFormat="1" ht="19.5" customHeight="1">
      <c r="A41" s="150" t="s">
        <v>73</v>
      </c>
      <c r="B41" s="150" t="s">
        <v>97</v>
      </c>
      <c r="C41" s="151" t="s">
        <v>129</v>
      </c>
      <c r="D41" s="151" t="s">
        <v>21</v>
      </c>
      <c r="E41" s="152">
        <v>1.62</v>
      </c>
      <c r="F41" s="152">
        <v>1.62</v>
      </c>
      <c r="G41" s="152"/>
      <c r="H41" s="152">
        <v>1.62</v>
      </c>
      <c r="I41" s="152"/>
      <c r="J41" s="152"/>
      <c r="K41" s="156"/>
      <c r="L41" s="157"/>
      <c r="M41" s="157"/>
    </row>
    <row r="42" spans="1:13" s="137" customFormat="1" ht="19.5" customHeight="1">
      <c r="A42" s="150" t="s">
        <v>73</v>
      </c>
      <c r="B42" s="150" t="s">
        <v>105</v>
      </c>
      <c r="C42" s="151" t="s">
        <v>129</v>
      </c>
      <c r="D42" s="151" t="s">
        <v>21</v>
      </c>
      <c r="E42" s="152">
        <v>1.2</v>
      </c>
      <c r="F42" s="152">
        <v>1.2</v>
      </c>
      <c r="G42" s="152"/>
      <c r="H42" s="152">
        <v>1.2</v>
      </c>
      <c r="I42" s="152"/>
      <c r="J42" s="152"/>
      <c r="K42" s="156"/>
      <c r="L42" s="157"/>
      <c r="M42" s="157"/>
    </row>
    <row r="43" spans="1:13" s="137" customFormat="1" ht="19.5" customHeight="1">
      <c r="A43" s="150" t="s">
        <v>73</v>
      </c>
      <c r="B43" s="150" t="s">
        <v>95</v>
      </c>
      <c r="C43" s="151" t="s">
        <v>129</v>
      </c>
      <c r="D43" s="151" t="s">
        <v>21</v>
      </c>
      <c r="E43" s="152">
        <v>5.2</v>
      </c>
      <c r="F43" s="152">
        <v>5.2</v>
      </c>
      <c r="G43" s="152"/>
      <c r="H43" s="152">
        <v>5.2</v>
      </c>
      <c r="I43" s="152"/>
      <c r="J43" s="152"/>
      <c r="K43" s="156"/>
      <c r="L43" s="157"/>
      <c r="M43" s="157"/>
    </row>
    <row r="44" spans="1:13" s="137" customFormat="1" ht="19.5" customHeight="1">
      <c r="A44" s="150" t="s">
        <v>73</v>
      </c>
      <c r="B44" s="150" t="s">
        <v>100</v>
      </c>
      <c r="C44" s="151" t="s">
        <v>129</v>
      </c>
      <c r="D44" s="151" t="s">
        <v>21</v>
      </c>
      <c r="E44" s="152">
        <v>0.3</v>
      </c>
      <c r="F44" s="152">
        <v>0.3</v>
      </c>
      <c r="G44" s="152">
        <v>0.3</v>
      </c>
      <c r="H44" s="152"/>
      <c r="I44" s="152"/>
      <c r="J44" s="152"/>
      <c r="K44" s="156"/>
      <c r="L44" s="157"/>
      <c r="M44" s="157"/>
    </row>
    <row r="45" spans="1:13" s="137" customFormat="1" ht="19.5" customHeight="1">
      <c r="A45" s="150" t="s">
        <v>73</v>
      </c>
      <c r="B45" s="150" t="s">
        <v>101</v>
      </c>
      <c r="C45" s="151" t="s">
        <v>129</v>
      </c>
      <c r="D45" s="151" t="s">
        <v>21</v>
      </c>
      <c r="E45" s="152">
        <v>5.24</v>
      </c>
      <c r="F45" s="152">
        <v>5.24</v>
      </c>
      <c r="G45" s="152"/>
      <c r="H45" s="152">
        <v>5.24</v>
      </c>
      <c r="I45" s="152"/>
      <c r="J45" s="152"/>
      <c r="K45" s="156"/>
      <c r="L45" s="157"/>
      <c r="M45" s="157"/>
    </row>
    <row r="46" spans="1:13" s="137" customFormat="1" ht="19.5" customHeight="1">
      <c r="A46" s="150" t="s">
        <v>73</v>
      </c>
      <c r="B46" s="150" t="s">
        <v>130</v>
      </c>
      <c r="C46" s="151" t="s">
        <v>129</v>
      </c>
      <c r="D46" s="151" t="s">
        <v>21</v>
      </c>
      <c r="E46" s="152">
        <v>80.8</v>
      </c>
      <c r="F46" s="152">
        <v>80.8</v>
      </c>
      <c r="G46" s="152">
        <v>80.8</v>
      </c>
      <c r="H46" s="152"/>
      <c r="I46" s="152"/>
      <c r="J46" s="152"/>
      <c r="K46" s="156"/>
      <c r="L46" s="157"/>
      <c r="M46" s="157"/>
    </row>
    <row r="47" spans="1:13" s="137" customFormat="1" ht="19.5" customHeight="1">
      <c r="A47" s="150" t="s">
        <v>73</v>
      </c>
      <c r="B47" s="150" t="s">
        <v>102</v>
      </c>
      <c r="C47" s="151" t="s">
        <v>129</v>
      </c>
      <c r="D47" s="151" t="s">
        <v>21</v>
      </c>
      <c r="E47" s="152">
        <v>0.36</v>
      </c>
      <c r="F47" s="152">
        <v>0.36</v>
      </c>
      <c r="G47" s="152">
        <v>0.36</v>
      </c>
      <c r="H47" s="152"/>
      <c r="I47" s="152"/>
      <c r="J47" s="152"/>
      <c r="K47" s="156"/>
      <c r="L47" s="157"/>
      <c r="M47" s="157"/>
    </row>
    <row r="48" spans="1:13" s="137" customFormat="1" ht="19.5" customHeight="1">
      <c r="A48" s="150" t="s">
        <v>74</v>
      </c>
      <c r="B48" s="150" t="s">
        <v>131</v>
      </c>
      <c r="C48" s="151" t="s">
        <v>108</v>
      </c>
      <c r="D48" s="151" t="s">
        <v>19</v>
      </c>
      <c r="E48" s="152">
        <v>9.6</v>
      </c>
      <c r="F48" s="152"/>
      <c r="G48" s="152"/>
      <c r="H48" s="152"/>
      <c r="I48" s="152">
        <v>9.6</v>
      </c>
      <c r="J48" s="152">
        <v>9.6</v>
      </c>
      <c r="K48" s="156"/>
      <c r="L48" s="157"/>
      <c r="M48" s="157"/>
    </row>
    <row r="49" spans="1:13" s="137" customFormat="1" ht="19.5" customHeight="1">
      <c r="A49" s="150" t="s">
        <v>74</v>
      </c>
      <c r="B49" s="150" t="s">
        <v>132</v>
      </c>
      <c r="C49" s="151" t="s">
        <v>108</v>
      </c>
      <c r="D49" s="151" t="s">
        <v>19</v>
      </c>
      <c r="E49" s="152">
        <v>23.93</v>
      </c>
      <c r="F49" s="152"/>
      <c r="G49" s="152"/>
      <c r="H49" s="152"/>
      <c r="I49" s="152">
        <v>23.93</v>
      </c>
      <c r="J49" s="152"/>
      <c r="K49" s="156">
        <v>23.93</v>
      </c>
      <c r="L49" s="157"/>
      <c r="M49" s="157"/>
    </row>
    <row r="50" spans="1:13" s="137" customFormat="1" ht="19.5" customHeight="1">
      <c r="A50" s="150" t="s">
        <v>74</v>
      </c>
      <c r="B50" s="150" t="s">
        <v>103</v>
      </c>
      <c r="C50" s="151" t="s">
        <v>129</v>
      </c>
      <c r="D50" s="151" t="s">
        <v>21</v>
      </c>
      <c r="E50" s="152">
        <v>17.91</v>
      </c>
      <c r="F50" s="152">
        <v>17.91</v>
      </c>
      <c r="G50" s="152">
        <v>17.91</v>
      </c>
      <c r="H50" s="152"/>
      <c r="I50" s="152"/>
      <c r="J50" s="152"/>
      <c r="K50" s="156"/>
      <c r="L50" s="157"/>
      <c r="M50" s="157"/>
    </row>
    <row r="51" spans="1:13" s="137" customFormat="1" ht="19.5" customHeight="1">
      <c r="A51" s="150" t="s">
        <v>74</v>
      </c>
      <c r="B51" s="150" t="s">
        <v>105</v>
      </c>
      <c r="C51" s="151" t="s">
        <v>129</v>
      </c>
      <c r="D51" s="151" t="s">
        <v>21</v>
      </c>
      <c r="E51" s="152">
        <v>1.44</v>
      </c>
      <c r="F51" s="152">
        <v>1.44</v>
      </c>
      <c r="G51" s="152"/>
      <c r="H51" s="152">
        <v>1.44</v>
      </c>
      <c r="I51" s="152"/>
      <c r="J51" s="152"/>
      <c r="K51" s="152"/>
      <c r="L51" s="157"/>
      <c r="M51" s="157"/>
    </row>
    <row r="52" spans="1:13" s="137" customFormat="1" ht="19.5" customHeight="1">
      <c r="A52" s="150" t="s">
        <v>74</v>
      </c>
      <c r="B52" s="150" t="s">
        <v>95</v>
      </c>
      <c r="C52" s="151" t="s">
        <v>129</v>
      </c>
      <c r="D52" s="151" t="s">
        <v>21</v>
      </c>
      <c r="E52" s="152">
        <v>6</v>
      </c>
      <c r="F52" s="152">
        <v>6</v>
      </c>
      <c r="G52" s="152"/>
      <c r="H52" s="152">
        <v>6</v>
      </c>
      <c r="I52" s="152"/>
      <c r="J52" s="152"/>
      <c r="K52" s="156"/>
      <c r="L52" s="157"/>
      <c r="M52" s="157"/>
    </row>
    <row r="53" spans="1:13" s="137" customFormat="1" ht="19.5" customHeight="1">
      <c r="A53" s="150" t="s">
        <v>74</v>
      </c>
      <c r="B53" s="150" t="s">
        <v>97</v>
      </c>
      <c r="C53" s="151" t="s">
        <v>129</v>
      </c>
      <c r="D53" s="151" t="s">
        <v>21</v>
      </c>
      <c r="E53" s="152">
        <v>1.98</v>
      </c>
      <c r="F53" s="152">
        <v>1.98</v>
      </c>
      <c r="G53" s="152"/>
      <c r="H53" s="152">
        <v>1.98</v>
      </c>
      <c r="I53" s="152"/>
      <c r="J53" s="152"/>
      <c r="K53" s="156"/>
      <c r="L53" s="157"/>
      <c r="M53" s="157"/>
    </row>
    <row r="54" spans="1:13" s="137" customFormat="1" ht="19.5" customHeight="1">
      <c r="A54" s="150" t="s">
        <v>74</v>
      </c>
      <c r="B54" s="150" t="s">
        <v>130</v>
      </c>
      <c r="C54" s="151" t="s">
        <v>129</v>
      </c>
      <c r="D54" s="151" t="s">
        <v>21</v>
      </c>
      <c r="E54" s="152">
        <v>98.83</v>
      </c>
      <c r="F54" s="152">
        <v>98.83</v>
      </c>
      <c r="G54" s="152">
        <v>98.83</v>
      </c>
      <c r="H54" s="152"/>
      <c r="I54" s="152"/>
      <c r="J54" s="152"/>
      <c r="K54" s="156"/>
      <c r="L54" s="157"/>
      <c r="M54" s="157"/>
    </row>
    <row r="55" spans="1:13" s="137" customFormat="1" ht="19.5" customHeight="1">
      <c r="A55" s="150" t="s">
        <v>74</v>
      </c>
      <c r="B55" s="150" t="s">
        <v>100</v>
      </c>
      <c r="C55" s="151" t="s">
        <v>129</v>
      </c>
      <c r="D55" s="151" t="s">
        <v>21</v>
      </c>
      <c r="E55" s="152">
        <v>0.37</v>
      </c>
      <c r="F55" s="152">
        <v>0.37</v>
      </c>
      <c r="G55" s="152">
        <v>0.37</v>
      </c>
      <c r="H55" s="152"/>
      <c r="I55" s="152"/>
      <c r="J55" s="152"/>
      <c r="K55" s="156"/>
      <c r="L55" s="157"/>
      <c r="M55" s="157"/>
    </row>
    <row r="56" spans="1:13" s="137" customFormat="1" ht="19.5" customHeight="1">
      <c r="A56" s="150" t="s">
        <v>74</v>
      </c>
      <c r="B56" s="150" t="s">
        <v>101</v>
      </c>
      <c r="C56" s="151" t="s">
        <v>129</v>
      </c>
      <c r="D56" s="151" t="s">
        <v>21</v>
      </c>
      <c r="E56" s="152">
        <v>5.39</v>
      </c>
      <c r="F56" s="152">
        <v>5.39</v>
      </c>
      <c r="G56" s="152"/>
      <c r="H56" s="152">
        <v>5.39</v>
      </c>
      <c r="I56" s="152"/>
      <c r="J56" s="152"/>
      <c r="K56" s="156"/>
      <c r="L56" s="157"/>
      <c r="M56" s="157"/>
    </row>
    <row r="57" spans="1:13" s="137" customFormat="1" ht="19.5" customHeight="1">
      <c r="A57" s="150" t="s">
        <v>74</v>
      </c>
      <c r="B57" s="150" t="s">
        <v>102</v>
      </c>
      <c r="C57" s="151" t="s">
        <v>129</v>
      </c>
      <c r="D57" s="151" t="s">
        <v>21</v>
      </c>
      <c r="E57" s="152">
        <v>0.12</v>
      </c>
      <c r="F57" s="152">
        <v>0.12</v>
      </c>
      <c r="G57" s="152">
        <v>0.12</v>
      </c>
      <c r="H57" s="152"/>
      <c r="I57" s="152"/>
      <c r="J57" s="152"/>
      <c r="K57" s="156"/>
      <c r="L57" s="157"/>
      <c r="M57" s="157"/>
    </row>
    <row r="58" spans="1:13" s="137" customFormat="1" ht="19.5" customHeight="1">
      <c r="A58" s="150" t="s">
        <v>74</v>
      </c>
      <c r="B58" s="150" t="s">
        <v>133</v>
      </c>
      <c r="C58" s="151" t="s">
        <v>129</v>
      </c>
      <c r="D58" s="151" t="s">
        <v>21</v>
      </c>
      <c r="E58" s="152">
        <v>7.7</v>
      </c>
      <c r="F58" s="152">
        <v>7.7</v>
      </c>
      <c r="G58" s="152"/>
      <c r="H58" s="152">
        <v>7.7</v>
      </c>
      <c r="I58" s="152"/>
      <c r="J58" s="152"/>
      <c r="K58" s="156"/>
      <c r="L58" s="157"/>
      <c r="M58" s="157"/>
    </row>
    <row r="59" spans="1:13" s="137" customFormat="1" ht="19.5" customHeight="1">
      <c r="A59" s="150" t="s">
        <v>76</v>
      </c>
      <c r="B59" s="150" t="s">
        <v>130</v>
      </c>
      <c r="C59" s="151" t="s">
        <v>129</v>
      </c>
      <c r="D59" s="151" t="s">
        <v>21</v>
      </c>
      <c r="E59" s="152">
        <v>116.61</v>
      </c>
      <c r="F59" s="152">
        <v>116.61</v>
      </c>
      <c r="G59" s="152">
        <v>116.61</v>
      </c>
      <c r="H59" s="152"/>
      <c r="I59" s="152"/>
      <c r="J59" s="152"/>
      <c r="K59" s="156"/>
      <c r="L59" s="157"/>
      <c r="M59" s="157"/>
    </row>
    <row r="60" spans="1:13" s="137" customFormat="1" ht="19.5" customHeight="1">
      <c r="A60" s="150" t="s">
        <v>76</v>
      </c>
      <c r="B60" s="150" t="s">
        <v>100</v>
      </c>
      <c r="C60" s="151" t="s">
        <v>129</v>
      </c>
      <c r="D60" s="151" t="s">
        <v>21</v>
      </c>
      <c r="E60" s="152">
        <v>0.43</v>
      </c>
      <c r="F60" s="152">
        <v>0.43</v>
      </c>
      <c r="G60" s="152">
        <v>0.43</v>
      </c>
      <c r="H60" s="152"/>
      <c r="I60" s="152"/>
      <c r="J60" s="152"/>
      <c r="K60" s="156"/>
      <c r="L60" s="157"/>
      <c r="M60" s="157"/>
    </row>
    <row r="61" spans="1:13" s="137" customFormat="1" ht="19.5" customHeight="1">
      <c r="A61" s="150" t="s">
        <v>76</v>
      </c>
      <c r="B61" s="150" t="s">
        <v>101</v>
      </c>
      <c r="C61" s="151" t="s">
        <v>129</v>
      </c>
      <c r="D61" s="151" t="s">
        <v>21</v>
      </c>
      <c r="E61" s="152">
        <v>5.83</v>
      </c>
      <c r="F61" s="152">
        <v>5.83</v>
      </c>
      <c r="G61" s="152"/>
      <c r="H61" s="152">
        <v>5.83</v>
      </c>
      <c r="I61" s="152"/>
      <c r="J61" s="152"/>
      <c r="K61" s="156"/>
      <c r="L61" s="157"/>
      <c r="M61" s="157"/>
    </row>
    <row r="62" spans="1:13" s="137" customFormat="1" ht="19.5" customHeight="1">
      <c r="A62" s="150" t="s">
        <v>76</v>
      </c>
      <c r="B62" s="150" t="s">
        <v>102</v>
      </c>
      <c r="C62" s="151" t="s">
        <v>129</v>
      </c>
      <c r="D62" s="151" t="s">
        <v>21</v>
      </c>
      <c r="E62" s="152">
        <v>0.12</v>
      </c>
      <c r="F62" s="152">
        <v>0.12</v>
      </c>
      <c r="G62" s="152">
        <v>0.12</v>
      </c>
      <c r="H62" s="152"/>
      <c r="I62" s="152"/>
      <c r="J62" s="152"/>
      <c r="K62" s="156"/>
      <c r="L62" s="157"/>
      <c r="M62" s="157"/>
    </row>
    <row r="63" spans="1:13" s="137" customFormat="1" ht="19.5" customHeight="1">
      <c r="A63" s="150" t="s">
        <v>76</v>
      </c>
      <c r="B63" s="150" t="s">
        <v>97</v>
      </c>
      <c r="C63" s="151" t="s">
        <v>129</v>
      </c>
      <c r="D63" s="151" t="s">
        <v>21</v>
      </c>
      <c r="E63" s="152">
        <v>2.33</v>
      </c>
      <c r="F63" s="152">
        <v>2.33</v>
      </c>
      <c r="G63" s="152"/>
      <c r="H63" s="152">
        <v>2.33</v>
      </c>
      <c r="I63" s="152"/>
      <c r="J63" s="152"/>
      <c r="K63" s="156"/>
      <c r="L63" s="157"/>
      <c r="M63" s="157"/>
    </row>
    <row r="64" spans="1:13" s="137" customFormat="1" ht="19.5" customHeight="1">
      <c r="A64" s="150" t="s">
        <v>76</v>
      </c>
      <c r="B64" s="150" t="s">
        <v>95</v>
      </c>
      <c r="C64" s="151" t="s">
        <v>129</v>
      </c>
      <c r="D64" s="151" t="s">
        <v>21</v>
      </c>
      <c r="E64" s="152">
        <v>6.72</v>
      </c>
      <c r="F64" s="152">
        <v>6.72</v>
      </c>
      <c r="G64" s="152"/>
      <c r="H64" s="152">
        <v>6.72</v>
      </c>
      <c r="I64" s="152"/>
      <c r="J64" s="152"/>
      <c r="K64" s="156"/>
      <c r="L64" s="157"/>
      <c r="M64" s="157"/>
    </row>
    <row r="65" spans="1:13" s="137" customFormat="1" ht="19.5" customHeight="1">
      <c r="A65" s="150" t="s">
        <v>76</v>
      </c>
      <c r="B65" s="150" t="s">
        <v>105</v>
      </c>
      <c r="C65" s="151" t="s">
        <v>129</v>
      </c>
      <c r="D65" s="151" t="s">
        <v>21</v>
      </c>
      <c r="E65" s="152">
        <v>1.68</v>
      </c>
      <c r="F65" s="152">
        <v>1.68</v>
      </c>
      <c r="G65" s="152"/>
      <c r="H65" s="152">
        <v>1.68</v>
      </c>
      <c r="I65" s="152"/>
      <c r="J65" s="152"/>
      <c r="K65" s="156"/>
      <c r="L65" s="157"/>
      <c r="M65" s="157"/>
    </row>
    <row r="66" spans="1:13" s="137" customFormat="1" ht="19.5" customHeight="1">
      <c r="A66" s="150"/>
      <c r="B66" s="150"/>
      <c r="C66" s="151" t="s">
        <v>134</v>
      </c>
      <c r="D66" s="151" t="s">
        <v>28</v>
      </c>
      <c r="E66" s="152">
        <v>27.95</v>
      </c>
      <c r="F66" s="152">
        <v>27.95</v>
      </c>
      <c r="G66" s="152"/>
      <c r="H66" s="152">
        <v>27.95</v>
      </c>
      <c r="I66" s="152"/>
      <c r="J66" s="152"/>
      <c r="K66" s="156"/>
      <c r="L66" s="157"/>
      <c r="M66" s="157"/>
    </row>
    <row r="67" spans="1:13" s="137" customFormat="1" ht="19.5" customHeight="1">
      <c r="A67" s="150"/>
      <c r="B67" s="150"/>
      <c r="C67" s="151" t="s">
        <v>135</v>
      </c>
      <c r="D67" s="151" t="s">
        <v>29</v>
      </c>
      <c r="E67" s="152">
        <v>27.95</v>
      </c>
      <c r="F67" s="152">
        <v>27.95</v>
      </c>
      <c r="G67" s="152"/>
      <c r="H67" s="152">
        <v>27.95</v>
      </c>
      <c r="I67" s="152"/>
      <c r="J67" s="152"/>
      <c r="K67" s="156"/>
      <c r="L67" s="157"/>
      <c r="M67" s="157"/>
    </row>
    <row r="68" spans="1:13" s="137" customFormat="1" ht="19.5" customHeight="1">
      <c r="A68" s="150" t="s">
        <v>72</v>
      </c>
      <c r="B68" s="150" t="s">
        <v>136</v>
      </c>
      <c r="C68" s="151" t="s">
        <v>137</v>
      </c>
      <c r="D68" s="151" t="s">
        <v>30</v>
      </c>
      <c r="E68" s="152">
        <v>23.23</v>
      </c>
      <c r="F68" s="152">
        <v>23.23</v>
      </c>
      <c r="G68" s="152"/>
      <c r="H68" s="152">
        <v>23.23</v>
      </c>
      <c r="I68" s="152"/>
      <c r="J68" s="152"/>
      <c r="K68" s="156"/>
      <c r="L68" s="157"/>
      <c r="M68" s="157"/>
    </row>
    <row r="69" spans="1:13" s="137" customFormat="1" ht="19.5" customHeight="1">
      <c r="A69" s="150" t="s">
        <v>73</v>
      </c>
      <c r="B69" s="150" t="s">
        <v>136</v>
      </c>
      <c r="C69" s="151" t="s">
        <v>137</v>
      </c>
      <c r="D69" s="151" t="s">
        <v>30</v>
      </c>
      <c r="E69" s="152">
        <v>1.13</v>
      </c>
      <c r="F69" s="152">
        <v>1.13</v>
      </c>
      <c r="G69" s="152"/>
      <c r="H69" s="152">
        <v>1.13</v>
      </c>
      <c r="I69" s="152"/>
      <c r="J69" s="152"/>
      <c r="K69" s="156"/>
      <c r="L69" s="157"/>
      <c r="M69" s="157"/>
    </row>
    <row r="70" spans="1:13" s="137" customFormat="1" ht="19.5" customHeight="1">
      <c r="A70" s="150" t="s">
        <v>74</v>
      </c>
      <c r="B70" s="150" t="s">
        <v>136</v>
      </c>
      <c r="C70" s="151" t="s">
        <v>137</v>
      </c>
      <c r="D70" s="151" t="s">
        <v>30</v>
      </c>
      <c r="E70" s="152">
        <v>1.38</v>
      </c>
      <c r="F70" s="152">
        <v>1.38</v>
      </c>
      <c r="G70" s="152"/>
      <c r="H70" s="152">
        <v>1.38</v>
      </c>
      <c r="I70" s="152"/>
      <c r="J70" s="152"/>
      <c r="K70" s="156"/>
      <c r="L70" s="157"/>
      <c r="M70" s="157"/>
    </row>
    <row r="71" spans="1:13" s="137" customFormat="1" ht="19.5" customHeight="1">
      <c r="A71" s="150" t="s">
        <v>75</v>
      </c>
      <c r="B71" s="150" t="s">
        <v>136</v>
      </c>
      <c r="C71" s="151" t="s">
        <v>137</v>
      </c>
      <c r="D71" s="151" t="s">
        <v>30</v>
      </c>
      <c r="E71" s="152">
        <v>0.58</v>
      </c>
      <c r="F71" s="152">
        <v>0.58</v>
      </c>
      <c r="G71" s="152"/>
      <c r="H71" s="152">
        <v>0.58</v>
      </c>
      <c r="I71" s="152"/>
      <c r="J71" s="152"/>
      <c r="K71" s="156"/>
      <c r="L71" s="157"/>
      <c r="M71" s="157"/>
    </row>
    <row r="72" spans="1:13" s="137" customFormat="1" ht="19.5" customHeight="1">
      <c r="A72" s="150" t="s">
        <v>76</v>
      </c>
      <c r="B72" s="150" t="s">
        <v>136</v>
      </c>
      <c r="C72" s="151" t="s">
        <v>137</v>
      </c>
      <c r="D72" s="151" t="s">
        <v>30</v>
      </c>
      <c r="E72" s="152">
        <v>1.63</v>
      </c>
      <c r="F72" s="152">
        <v>1.63</v>
      </c>
      <c r="G72" s="152"/>
      <c r="H72" s="152">
        <v>1.63</v>
      </c>
      <c r="I72" s="152"/>
      <c r="J72" s="152"/>
      <c r="K72" s="156"/>
      <c r="L72" s="157"/>
      <c r="M72" s="157"/>
    </row>
    <row r="73" spans="1:13" s="137" customFormat="1" ht="19.5" customHeight="1">
      <c r="A73" s="150"/>
      <c r="B73" s="150"/>
      <c r="C73" s="151" t="s">
        <v>138</v>
      </c>
      <c r="D73" s="151" t="s">
        <v>31</v>
      </c>
      <c r="E73" s="152">
        <v>241.94</v>
      </c>
      <c r="F73" s="152">
        <v>241.94</v>
      </c>
      <c r="G73" s="152">
        <v>241.94</v>
      </c>
      <c r="H73" s="152"/>
      <c r="I73" s="152"/>
      <c r="J73" s="152"/>
      <c r="K73" s="156"/>
      <c r="L73" s="157"/>
      <c r="M73" s="157"/>
    </row>
    <row r="74" spans="1:13" s="137" customFormat="1" ht="19.5" customHeight="1">
      <c r="A74" s="150"/>
      <c r="B74" s="150"/>
      <c r="C74" s="151" t="s">
        <v>139</v>
      </c>
      <c r="D74" s="151" t="s">
        <v>32</v>
      </c>
      <c r="E74" s="152">
        <v>241.94</v>
      </c>
      <c r="F74" s="152">
        <v>241.94</v>
      </c>
      <c r="G74" s="152">
        <v>241.94</v>
      </c>
      <c r="H74" s="152"/>
      <c r="I74" s="152"/>
      <c r="J74" s="152"/>
      <c r="K74" s="156"/>
      <c r="L74" s="157"/>
      <c r="M74" s="157"/>
    </row>
    <row r="75" spans="1:13" s="137" customFormat="1" ht="19.5" customHeight="1">
      <c r="A75" s="150" t="s">
        <v>72</v>
      </c>
      <c r="B75" s="150" t="s">
        <v>140</v>
      </c>
      <c r="C75" s="151" t="s">
        <v>141</v>
      </c>
      <c r="D75" s="151" t="s">
        <v>33</v>
      </c>
      <c r="E75" s="152">
        <v>14.82</v>
      </c>
      <c r="F75" s="152">
        <v>14.82</v>
      </c>
      <c r="G75" s="152">
        <v>14.82</v>
      </c>
      <c r="H75" s="152"/>
      <c r="I75" s="152"/>
      <c r="J75" s="152"/>
      <c r="K75" s="156"/>
      <c r="L75" s="157"/>
      <c r="M75" s="157"/>
    </row>
    <row r="76" spans="1:13" s="137" customFormat="1" ht="19.5" customHeight="1">
      <c r="A76" s="150" t="s">
        <v>72</v>
      </c>
      <c r="B76" s="150" t="s">
        <v>142</v>
      </c>
      <c r="C76" s="151" t="s">
        <v>141</v>
      </c>
      <c r="D76" s="151" t="s">
        <v>33</v>
      </c>
      <c r="E76" s="152">
        <v>0.49</v>
      </c>
      <c r="F76" s="152">
        <v>0.49</v>
      </c>
      <c r="G76" s="152">
        <v>0.49</v>
      </c>
      <c r="H76" s="152"/>
      <c r="I76" s="152"/>
      <c r="J76" s="152"/>
      <c r="K76" s="156"/>
      <c r="L76" s="157"/>
      <c r="M76" s="157"/>
    </row>
    <row r="77" spans="1:13" s="137" customFormat="1" ht="19.5" customHeight="1">
      <c r="A77" s="150" t="s">
        <v>72</v>
      </c>
      <c r="B77" s="150" t="s">
        <v>100</v>
      </c>
      <c r="C77" s="151" t="s">
        <v>143</v>
      </c>
      <c r="D77" s="151" t="s">
        <v>35</v>
      </c>
      <c r="E77" s="152">
        <v>122.94</v>
      </c>
      <c r="F77" s="152">
        <v>122.94</v>
      </c>
      <c r="G77" s="152">
        <v>122.94</v>
      </c>
      <c r="H77" s="152"/>
      <c r="I77" s="152"/>
      <c r="J77" s="152"/>
      <c r="K77" s="156"/>
      <c r="L77" s="157"/>
      <c r="M77" s="157"/>
    </row>
    <row r="78" spans="1:13" s="137" customFormat="1" ht="19.5" customHeight="1">
      <c r="A78" s="150" t="s">
        <v>72</v>
      </c>
      <c r="B78" s="150" t="s">
        <v>100</v>
      </c>
      <c r="C78" s="151" t="s">
        <v>144</v>
      </c>
      <c r="D78" s="151" t="s">
        <v>36</v>
      </c>
      <c r="E78" s="152">
        <v>61.47</v>
      </c>
      <c r="F78" s="152">
        <v>61.47</v>
      </c>
      <c r="G78" s="152">
        <v>61.47</v>
      </c>
      <c r="H78" s="152"/>
      <c r="I78" s="152"/>
      <c r="J78" s="152"/>
      <c r="K78" s="156"/>
      <c r="L78" s="157"/>
      <c r="M78" s="157"/>
    </row>
    <row r="79" spans="1:13" s="137" customFormat="1" ht="19.5" customHeight="1">
      <c r="A79" s="150" t="s">
        <v>73</v>
      </c>
      <c r="B79" s="150" t="s">
        <v>142</v>
      </c>
      <c r="C79" s="151" t="s">
        <v>145</v>
      </c>
      <c r="D79" s="151" t="s">
        <v>34</v>
      </c>
      <c r="E79" s="152">
        <v>0.06</v>
      </c>
      <c r="F79" s="152">
        <v>0.06</v>
      </c>
      <c r="G79" s="152">
        <v>0.06</v>
      </c>
      <c r="H79" s="152"/>
      <c r="I79" s="152"/>
      <c r="J79" s="152"/>
      <c r="K79" s="156"/>
      <c r="L79" s="157"/>
      <c r="M79" s="157"/>
    </row>
    <row r="80" spans="1:13" s="137" customFormat="1" ht="19.5" customHeight="1">
      <c r="A80" s="150" t="s">
        <v>73</v>
      </c>
      <c r="B80" s="150" t="s">
        <v>100</v>
      </c>
      <c r="C80" s="151" t="s">
        <v>143</v>
      </c>
      <c r="D80" s="151" t="s">
        <v>35</v>
      </c>
      <c r="E80" s="152">
        <v>6.88</v>
      </c>
      <c r="F80" s="152">
        <v>6.88</v>
      </c>
      <c r="G80" s="152">
        <v>6.88</v>
      </c>
      <c r="H80" s="152"/>
      <c r="I80" s="152"/>
      <c r="J80" s="152"/>
      <c r="K80" s="156"/>
      <c r="L80" s="157"/>
      <c r="M80" s="157"/>
    </row>
    <row r="81" spans="1:13" s="137" customFormat="1" ht="19.5" customHeight="1">
      <c r="A81" s="150" t="s">
        <v>73</v>
      </c>
      <c r="B81" s="150" t="s">
        <v>100</v>
      </c>
      <c r="C81" s="151" t="s">
        <v>144</v>
      </c>
      <c r="D81" s="151" t="s">
        <v>36</v>
      </c>
      <c r="E81" s="152">
        <v>3.44</v>
      </c>
      <c r="F81" s="152">
        <v>3.44</v>
      </c>
      <c r="G81" s="152">
        <v>3.44</v>
      </c>
      <c r="H81" s="152"/>
      <c r="I81" s="152"/>
      <c r="J81" s="152"/>
      <c r="K81" s="156"/>
      <c r="L81" s="157"/>
      <c r="M81" s="157"/>
    </row>
    <row r="82" spans="1:13" s="137" customFormat="1" ht="19.5" customHeight="1">
      <c r="A82" s="150" t="s">
        <v>74</v>
      </c>
      <c r="B82" s="150" t="s">
        <v>100</v>
      </c>
      <c r="C82" s="151" t="s">
        <v>143</v>
      </c>
      <c r="D82" s="151" t="s">
        <v>35</v>
      </c>
      <c r="E82" s="152">
        <v>8.44</v>
      </c>
      <c r="F82" s="152">
        <v>8.44</v>
      </c>
      <c r="G82" s="152">
        <v>8.44</v>
      </c>
      <c r="H82" s="152"/>
      <c r="I82" s="152"/>
      <c r="J82" s="152"/>
      <c r="K82" s="156"/>
      <c r="L82" s="157"/>
      <c r="M82" s="157"/>
    </row>
    <row r="83" spans="1:13" s="137" customFormat="1" ht="19.5" customHeight="1">
      <c r="A83" s="150" t="s">
        <v>74</v>
      </c>
      <c r="B83" s="150" t="s">
        <v>100</v>
      </c>
      <c r="C83" s="151" t="s">
        <v>144</v>
      </c>
      <c r="D83" s="151" t="s">
        <v>36</v>
      </c>
      <c r="E83" s="152">
        <v>4.22</v>
      </c>
      <c r="F83" s="152">
        <v>4.22</v>
      </c>
      <c r="G83" s="152">
        <v>4.22</v>
      </c>
      <c r="H83" s="152"/>
      <c r="I83" s="152"/>
      <c r="J83" s="152"/>
      <c r="K83" s="156"/>
      <c r="L83" s="157"/>
      <c r="M83" s="157"/>
    </row>
    <row r="84" spans="1:13" s="137" customFormat="1" ht="19.5" customHeight="1">
      <c r="A84" s="150" t="s">
        <v>75</v>
      </c>
      <c r="B84" s="150" t="s">
        <v>100</v>
      </c>
      <c r="C84" s="151" t="s">
        <v>143</v>
      </c>
      <c r="D84" s="151" t="s">
        <v>35</v>
      </c>
      <c r="E84" s="152">
        <v>2.96</v>
      </c>
      <c r="F84" s="152">
        <v>2.96</v>
      </c>
      <c r="G84" s="152">
        <v>2.96</v>
      </c>
      <c r="H84" s="152"/>
      <c r="I84" s="152"/>
      <c r="J84" s="152"/>
      <c r="K84" s="156"/>
      <c r="L84" s="157"/>
      <c r="M84" s="157"/>
    </row>
    <row r="85" spans="1:13" s="137" customFormat="1" ht="19.5" customHeight="1">
      <c r="A85" s="150" t="s">
        <v>75</v>
      </c>
      <c r="B85" s="150" t="s">
        <v>100</v>
      </c>
      <c r="C85" s="151" t="s">
        <v>144</v>
      </c>
      <c r="D85" s="151" t="s">
        <v>36</v>
      </c>
      <c r="E85" s="152">
        <v>1.48</v>
      </c>
      <c r="F85" s="152">
        <v>1.48</v>
      </c>
      <c r="G85" s="152">
        <v>1.48</v>
      </c>
      <c r="H85" s="152"/>
      <c r="I85" s="152"/>
      <c r="J85" s="152"/>
      <c r="K85" s="156"/>
      <c r="L85" s="157"/>
      <c r="M85" s="157"/>
    </row>
    <row r="86" spans="1:13" s="137" customFormat="1" ht="19.5" customHeight="1">
      <c r="A86" s="150" t="s">
        <v>76</v>
      </c>
      <c r="B86" s="150" t="s">
        <v>100</v>
      </c>
      <c r="C86" s="151" t="s">
        <v>143</v>
      </c>
      <c r="D86" s="151" t="s">
        <v>35</v>
      </c>
      <c r="E86" s="152">
        <v>9.83</v>
      </c>
      <c r="F86" s="152">
        <v>9.83</v>
      </c>
      <c r="G86" s="152">
        <v>9.83</v>
      </c>
      <c r="H86" s="152"/>
      <c r="I86" s="152"/>
      <c r="J86" s="152"/>
      <c r="K86" s="156"/>
      <c r="L86" s="157"/>
      <c r="M86" s="157"/>
    </row>
    <row r="87" spans="1:13" s="137" customFormat="1" ht="19.5" customHeight="1">
      <c r="A87" s="150" t="s">
        <v>76</v>
      </c>
      <c r="B87" s="150" t="s">
        <v>100</v>
      </c>
      <c r="C87" s="151" t="s">
        <v>144</v>
      </c>
      <c r="D87" s="151" t="s">
        <v>36</v>
      </c>
      <c r="E87" s="152">
        <v>4.91</v>
      </c>
      <c r="F87" s="152">
        <v>4.91</v>
      </c>
      <c r="G87" s="152">
        <v>4.91</v>
      </c>
      <c r="H87" s="152"/>
      <c r="I87" s="152"/>
      <c r="J87" s="152"/>
      <c r="K87" s="156"/>
      <c r="L87" s="157"/>
      <c r="M87" s="157"/>
    </row>
    <row r="88" spans="1:13" s="137" customFormat="1" ht="19.5" customHeight="1">
      <c r="A88" s="150"/>
      <c r="B88" s="150"/>
      <c r="C88" s="151" t="s">
        <v>146</v>
      </c>
      <c r="D88" s="151" t="s">
        <v>37</v>
      </c>
      <c r="E88" s="152">
        <v>101.22</v>
      </c>
      <c r="F88" s="152">
        <v>101.22</v>
      </c>
      <c r="G88" s="152">
        <v>101.22</v>
      </c>
      <c r="H88" s="152"/>
      <c r="I88" s="152"/>
      <c r="J88" s="152"/>
      <c r="K88" s="156"/>
      <c r="L88" s="157"/>
      <c r="M88" s="157"/>
    </row>
    <row r="89" spans="1:13" s="137" customFormat="1" ht="19.5" customHeight="1">
      <c r="A89" s="150"/>
      <c r="B89" s="150"/>
      <c r="C89" s="151" t="s">
        <v>147</v>
      </c>
      <c r="D89" s="151" t="s">
        <v>38</v>
      </c>
      <c r="E89" s="152">
        <v>101.22</v>
      </c>
      <c r="F89" s="152">
        <v>101.22</v>
      </c>
      <c r="G89" s="152">
        <v>101.22</v>
      </c>
      <c r="H89" s="152"/>
      <c r="I89" s="152"/>
      <c r="J89" s="152"/>
      <c r="K89" s="156"/>
      <c r="L89" s="157"/>
      <c r="M89" s="157"/>
    </row>
    <row r="90" spans="1:13" s="137" customFormat="1" ht="19.5" customHeight="1">
      <c r="A90" s="150" t="s">
        <v>72</v>
      </c>
      <c r="B90" s="150" t="s">
        <v>100</v>
      </c>
      <c r="C90" s="151" t="s">
        <v>148</v>
      </c>
      <c r="D90" s="151" t="s">
        <v>39</v>
      </c>
      <c r="E90" s="152">
        <v>83.86</v>
      </c>
      <c r="F90" s="152">
        <v>83.86</v>
      </c>
      <c r="G90" s="152">
        <v>83.86</v>
      </c>
      <c r="H90" s="152"/>
      <c r="I90" s="152"/>
      <c r="J90" s="152"/>
      <c r="K90" s="156"/>
      <c r="L90" s="157"/>
      <c r="M90" s="157"/>
    </row>
    <row r="91" spans="1:13" s="137" customFormat="1" ht="19.5" customHeight="1">
      <c r="A91" s="150" t="s">
        <v>73</v>
      </c>
      <c r="B91" s="150" t="s">
        <v>100</v>
      </c>
      <c r="C91" s="151" t="s">
        <v>149</v>
      </c>
      <c r="D91" s="151" t="s">
        <v>40</v>
      </c>
      <c r="E91" s="152">
        <v>4.56</v>
      </c>
      <c r="F91" s="152">
        <v>4.56</v>
      </c>
      <c r="G91" s="152">
        <v>4.56</v>
      </c>
      <c r="H91" s="152"/>
      <c r="I91" s="152"/>
      <c r="J91" s="152"/>
      <c r="K91" s="156"/>
      <c r="L91" s="157"/>
      <c r="M91" s="157"/>
    </row>
    <row r="92" spans="1:13" s="137" customFormat="1" ht="19.5" customHeight="1">
      <c r="A92" s="150" t="s">
        <v>74</v>
      </c>
      <c r="B92" s="150" t="s">
        <v>100</v>
      </c>
      <c r="C92" s="151" t="s">
        <v>149</v>
      </c>
      <c r="D92" s="151" t="s">
        <v>40</v>
      </c>
      <c r="E92" s="152">
        <v>5.2</v>
      </c>
      <c r="F92" s="152">
        <v>5.2</v>
      </c>
      <c r="G92" s="152">
        <v>5.2</v>
      </c>
      <c r="H92" s="152"/>
      <c r="I92" s="152"/>
      <c r="J92" s="152"/>
      <c r="K92" s="156"/>
      <c r="L92" s="157"/>
      <c r="M92" s="157"/>
    </row>
    <row r="93" spans="1:13" s="137" customFormat="1" ht="19.5" customHeight="1">
      <c r="A93" s="150" t="s">
        <v>75</v>
      </c>
      <c r="B93" s="150" t="s">
        <v>100</v>
      </c>
      <c r="C93" s="151" t="s">
        <v>148</v>
      </c>
      <c r="D93" s="151" t="s">
        <v>39</v>
      </c>
      <c r="E93" s="152">
        <v>1.76</v>
      </c>
      <c r="F93" s="152">
        <v>1.76</v>
      </c>
      <c r="G93" s="152">
        <v>1.76</v>
      </c>
      <c r="H93" s="152"/>
      <c r="I93" s="152"/>
      <c r="J93" s="152"/>
      <c r="K93" s="156"/>
      <c r="L93" s="157"/>
      <c r="M93" s="157"/>
    </row>
    <row r="94" spans="1:13" s="137" customFormat="1" ht="19.5" customHeight="1">
      <c r="A94" s="150" t="s">
        <v>76</v>
      </c>
      <c r="B94" s="150" t="s">
        <v>100</v>
      </c>
      <c r="C94" s="151" t="s">
        <v>149</v>
      </c>
      <c r="D94" s="151" t="s">
        <v>40</v>
      </c>
      <c r="E94" s="152">
        <v>5.84</v>
      </c>
      <c r="F94" s="152">
        <v>5.84</v>
      </c>
      <c r="G94" s="152">
        <v>5.84</v>
      </c>
      <c r="H94" s="152"/>
      <c r="I94" s="152"/>
      <c r="J94" s="152"/>
      <c r="K94" s="156"/>
      <c r="L94" s="157"/>
      <c r="M94" s="157"/>
    </row>
    <row r="95" spans="1:13" s="137" customFormat="1" ht="19.5" customHeight="1">
      <c r="A95" s="150"/>
      <c r="B95" s="150"/>
      <c r="C95" s="151" t="s">
        <v>150</v>
      </c>
      <c r="D95" s="151" t="s">
        <v>41</v>
      </c>
      <c r="E95" s="152">
        <v>5000</v>
      </c>
      <c r="F95" s="152"/>
      <c r="G95" s="152"/>
      <c r="H95" s="152"/>
      <c r="I95" s="152">
        <v>5000</v>
      </c>
      <c r="J95" s="152"/>
      <c r="K95" s="156">
        <v>5000</v>
      </c>
      <c r="L95" s="157"/>
      <c r="M95" s="157"/>
    </row>
    <row r="96" spans="1:13" s="137" customFormat="1" ht="19.5" customHeight="1">
      <c r="A96" s="150"/>
      <c r="B96" s="150"/>
      <c r="C96" s="151" t="s">
        <v>151</v>
      </c>
      <c r="D96" s="151" t="s">
        <v>42</v>
      </c>
      <c r="E96" s="152">
        <v>5000</v>
      </c>
      <c r="F96" s="152"/>
      <c r="G96" s="152"/>
      <c r="H96" s="152"/>
      <c r="I96" s="152">
        <v>5000</v>
      </c>
      <c r="J96" s="152"/>
      <c r="K96" s="156">
        <v>5000</v>
      </c>
      <c r="L96" s="157"/>
      <c r="M96" s="157"/>
    </row>
    <row r="97" spans="1:13" s="137" customFormat="1" ht="19.5" customHeight="1">
      <c r="A97" s="150" t="s">
        <v>72</v>
      </c>
      <c r="B97" s="150" t="s">
        <v>152</v>
      </c>
      <c r="C97" s="151" t="s">
        <v>153</v>
      </c>
      <c r="D97" s="151" t="s">
        <v>43</v>
      </c>
      <c r="E97" s="152">
        <v>5000</v>
      </c>
      <c r="F97" s="152"/>
      <c r="G97" s="152"/>
      <c r="H97" s="152"/>
      <c r="I97" s="152">
        <v>5000</v>
      </c>
      <c r="J97" s="152"/>
      <c r="K97" s="156">
        <v>5000</v>
      </c>
      <c r="L97" s="157"/>
      <c r="M97" s="157"/>
    </row>
    <row r="98" spans="1:13" s="137" customFormat="1" ht="19.5" customHeight="1">
      <c r="A98" s="150"/>
      <c r="B98" s="150"/>
      <c r="C98" s="151" t="s">
        <v>154</v>
      </c>
      <c r="D98" s="151" t="s">
        <v>44</v>
      </c>
      <c r="E98" s="152">
        <v>57.47</v>
      </c>
      <c r="F98" s="152">
        <v>50.47</v>
      </c>
      <c r="G98" s="152">
        <v>41.56</v>
      </c>
      <c r="H98" s="152">
        <v>8.91</v>
      </c>
      <c r="I98" s="152">
        <v>7</v>
      </c>
      <c r="J98" s="152"/>
      <c r="K98" s="156">
        <v>7</v>
      </c>
      <c r="L98" s="157"/>
      <c r="M98" s="157"/>
    </row>
    <row r="99" spans="1:13" s="137" customFormat="1" ht="19.5" customHeight="1">
      <c r="A99" s="150"/>
      <c r="B99" s="150"/>
      <c r="C99" s="151" t="s">
        <v>155</v>
      </c>
      <c r="D99" s="151" t="s">
        <v>45</v>
      </c>
      <c r="E99" s="152">
        <v>57.47</v>
      </c>
      <c r="F99" s="152">
        <v>50.47</v>
      </c>
      <c r="G99" s="152">
        <v>41.56</v>
      </c>
      <c r="H99" s="152">
        <v>8.91</v>
      </c>
      <c r="I99" s="152">
        <v>7</v>
      </c>
      <c r="J99" s="152"/>
      <c r="K99" s="156">
        <v>7</v>
      </c>
      <c r="L99" s="157"/>
      <c r="M99" s="157"/>
    </row>
    <row r="100" spans="1:13" s="137" customFormat="1" ht="19.5" customHeight="1">
      <c r="A100" s="150" t="s">
        <v>75</v>
      </c>
      <c r="B100" s="150" t="s">
        <v>95</v>
      </c>
      <c r="C100" s="151" t="s">
        <v>156</v>
      </c>
      <c r="D100" s="151" t="s">
        <v>17</v>
      </c>
      <c r="E100" s="152">
        <v>3.57</v>
      </c>
      <c r="F100" s="152">
        <v>3.57</v>
      </c>
      <c r="G100" s="152"/>
      <c r="H100" s="152">
        <v>3.57</v>
      </c>
      <c r="I100" s="152"/>
      <c r="J100" s="152"/>
      <c r="K100" s="156"/>
      <c r="L100" s="157"/>
      <c r="M100" s="157"/>
    </row>
    <row r="101" spans="1:13" s="137" customFormat="1" ht="19.5" customHeight="1">
      <c r="A101" s="150" t="s">
        <v>75</v>
      </c>
      <c r="B101" s="150" t="s">
        <v>97</v>
      </c>
      <c r="C101" s="151" t="s">
        <v>156</v>
      </c>
      <c r="D101" s="151" t="s">
        <v>17</v>
      </c>
      <c r="E101" s="152">
        <v>0.83</v>
      </c>
      <c r="F101" s="152">
        <v>0.83</v>
      </c>
      <c r="G101" s="152"/>
      <c r="H101" s="152">
        <v>0.83</v>
      </c>
      <c r="I101" s="152"/>
      <c r="J101" s="152"/>
      <c r="K101" s="156"/>
      <c r="L101" s="157"/>
      <c r="M101" s="157"/>
    </row>
    <row r="102" spans="1:13" s="137" customFormat="1" ht="19.5" customHeight="1">
      <c r="A102" s="150" t="s">
        <v>75</v>
      </c>
      <c r="B102" s="150" t="s">
        <v>98</v>
      </c>
      <c r="C102" s="151" t="s">
        <v>156</v>
      </c>
      <c r="D102" s="151" t="s">
        <v>17</v>
      </c>
      <c r="E102" s="152">
        <v>41.52</v>
      </c>
      <c r="F102" s="152">
        <v>41.52</v>
      </c>
      <c r="G102" s="152">
        <v>41.52</v>
      </c>
      <c r="H102" s="152"/>
      <c r="I102" s="152"/>
      <c r="J102" s="152"/>
      <c r="K102" s="156"/>
      <c r="L102" s="157"/>
      <c r="M102" s="157"/>
    </row>
    <row r="103" spans="1:13" s="137" customFormat="1" ht="19.5" customHeight="1">
      <c r="A103" s="150" t="s">
        <v>75</v>
      </c>
      <c r="B103" s="150" t="s">
        <v>99</v>
      </c>
      <c r="C103" s="151" t="s">
        <v>156</v>
      </c>
      <c r="D103" s="151" t="s">
        <v>17</v>
      </c>
      <c r="E103" s="152">
        <v>0.16</v>
      </c>
      <c r="F103" s="152">
        <v>0.16</v>
      </c>
      <c r="G103" s="152"/>
      <c r="H103" s="152">
        <v>0.16</v>
      </c>
      <c r="I103" s="152"/>
      <c r="J103" s="152"/>
      <c r="K103" s="156"/>
      <c r="L103" s="157"/>
      <c r="M103" s="157"/>
    </row>
    <row r="104" spans="1:13" s="137" customFormat="1" ht="19.5" customHeight="1">
      <c r="A104" s="150" t="s">
        <v>75</v>
      </c>
      <c r="B104" s="150" t="s">
        <v>100</v>
      </c>
      <c r="C104" s="151" t="s">
        <v>156</v>
      </c>
      <c r="D104" s="151" t="s">
        <v>17</v>
      </c>
      <c r="E104" s="152">
        <v>0.04</v>
      </c>
      <c r="F104" s="152">
        <v>0.04</v>
      </c>
      <c r="G104" s="152">
        <v>0.04</v>
      </c>
      <c r="H104" s="152"/>
      <c r="I104" s="152"/>
      <c r="J104" s="152"/>
      <c r="K104" s="156"/>
      <c r="L104" s="157"/>
      <c r="M104" s="157"/>
    </row>
    <row r="105" spans="1:13" s="137" customFormat="1" ht="19.5" customHeight="1">
      <c r="A105" s="150" t="s">
        <v>75</v>
      </c>
      <c r="B105" s="150" t="s">
        <v>101</v>
      </c>
      <c r="C105" s="151" t="s">
        <v>156</v>
      </c>
      <c r="D105" s="151" t="s">
        <v>17</v>
      </c>
      <c r="E105" s="152">
        <v>2.08</v>
      </c>
      <c r="F105" s="152">
        <v>2.08</v>
      </c>
      <c r="G105" s="152"/>
      <c r="H105" s="152">
        <v>2.08</v>
      </c>
      <c r="I105" s="152"/>
      <c r="J105" s="152"/>
      <c r="K105" s="156"/>
      <c r="L105" s="157"/>
      <c r="M105" s="157"/>
    </row>
    <row r="106" spans="1:13" s="137" customFormat="1" ht="19.5" customHeight="1">
      <c r="A106" s="150" t="s">
        <v>75</v>
      </c>
      <c r="B106" s="150" t="s">
        <v>107</v>
      </c>
      <c r="C106" s="151" t="s">
        <v>156</v>
      </c>
      <c r="D106" s="151" t="s">
        <v>17</v>
      </c>
      <c r="E106" s="152">
        <v>1.56</v>
      </c>
      <c r="F106" s="152">
        <v>1.56</v>
      </c>
      <c r="G106" s="152"/>
      <c r="H106" s="152">
        <v>1.56</v>
      </c>
      <c r="I106" s="152"/>
      <c r="J106" s="152"/>
      <c r="K106" s="156"/>
      <c r="L106" s="157"/>
      <c r="M106" s="157"/>
    </row>
    <row r="107" spans="1:13" s="137" customFormat="1" ht="19.5" customHeight="1">
      <c r="A107" s="150" t="s">
        <v>75</v>
      </c>
      <c r="B107" s="150" t="s">
        <v>105</v>
      </c>
      <c r="C107" s="151" t="s">
        <v>156</v>
      </c>
      <c r="D107" s="151" t="s">
        <v>17</v>
      </c>
      <c r="E107" s="152">
        <v>0.48</v>
      </c>
      <c r="F107" s="152">
        <v>0.48</v>
      </c>
      <c r="G107" s="152"/>
      <c r="H107" s="152">
        <v>0.48</v>
      </c>
      <c r="I107" s="152"/>
      <c r="J107" s="152"/>
      <c r="K107" s="156"/>
      <c r="L107" s="157"/>
      <c r="M107" s="157"/>
    </row>
    <row r="108" spans="1:13" s="137" customFormat="1" ht="19.5" customHeight="1">
      <c r="A108" s="150" t="s">
        <v>75</v>
      </c>
      <c r="B108" s="150" t="s">
        <v>106</v>
      </c>
      <c r="C108" s="151" t="s">
        <v>156</v>
      </c>
      <c r="D108" s="151" t="s">
        <v>17</v>
      </c>
      <c r="E108" s="152">
        <v>0.23</v>
      </c>
      <c r="F108" s="152">
        <v>0.23</v>
      </c>
      <c r="G108" s="152"/>
      <c r="H108" s="152">
        <v>0.23</v>
      </c>
      <c r="I108" s="152"/>
      <c r="J108" s="152"/>
      <c r="K108" s="156"/>
      <c r="L108" s="157"/>
      <c r="M108" s="157"/>
    </row>
    <row r="109" spans="1:13" s="137" customFormat="1" ht="19.5" customHeight="1">
      <c r="A109" s="150" t="s">
        <v>75</v>
      </c>
      <c r="B109" s="150" t="s">
        <v>157</v>
      </c>
      <c r="C109" s="151" t="s">
        <v>158</v>
      </c>
      <c r="D109" s="151" t="s">
        <v>46</v>
      </c>
      <c r="E109" s="152">
        <v>7</v>
      </c>
      <c r="F109" s="152"/>
      <c r="G109" s="152"/>
      <c r="H109" s="152"/>
      <c r="I109" s="152">
        <v>7</v>
      </c>
      <c r="J109" s="152"/>
      <c r="K109" s="156">
        <v>7</v>
      </c>
      <c r="L109" s="157"/>
      <c r="M109" s="157"/>
    </row>
    <row r="110" spans="1:13" s="137" customFormat="1" ht="19.5" customHeight="1">
      <c r="A110" s="150"/>
      <c r="B110" s="150"/>
      <c r="C110" s="151" t="s">
        <v>159</v>
      </c>
      <c r="D110" s="151" t="s">
        <v>47</v>
      </c>
      <c r="E110" s="152">
        <v>281.6</v>
      </c>
      <c r="F110" s="152">
        <v>281.6</v>
      </c>
      <c r="G110" s="152">
        <v>281.6</v>
      </c>
      <c r="H110" s="152"/>
      <c r="I110" s="152"/>
      <c r="J110" s="152"/>
      <c r="K110" s="156"/>
      <c r="L110" s="157"/>
      <c r="M110" s="157"/>
    </row>
    <row r="111" spans="1:13" s="137" customFormat="1" ht="19.5" customHeight="1">
      <c r="A111" s="150"/>
      <c r="B111" s="150"/>
      <c r="C111" s="151" t="s">
        <v>160</v>
      </c>
      <c r="D111" s="151" t="s">
        <v>48</v>
      </c>
      <c r="E111" s="152">
        <v>281.6</v>
      </c>
      <c r="F111" s="152">
        <v>281.6</v>
      </c>
      <c r="G111" s="152">
        <v>281.6</v>
      </c>
      <c r="H111" s="152"/>
      <c r="I111" s="152"/>
      <c r="J111" s="152"/>
      <c r="K111" s="156"/>
      <c r="L111" s="157"/>
      <c r="M111" s="157"/>
    </row>
    <row r="112" spans="1:13" s="137" customFormat="1" ht="19.5" customHeight="1">
      <c r="A112" s="150" t="s">
        <v>72</v>
      </c>
      <c r="B112" s="150" t="s">
        <v>161</v>
      </c>
      <c r="C112" s="151" t="s">
        <v>162</v>
      </c>
      <c r="D112" s="151" t="s">
        <v>49</v>
      </c>
      <c r="E112" s="152">
        <v>199.14</v>
      </c>
      <c r="F112" s="152">
        <v>199.14</v>
      </c>
      <c r="G112" s="152">
        <v>199.14</v>
      </c>
      <c r="H112" s="152"/>
      <c r="I112" s="152"/>
      <c r="J112" s="152"/>
      <c r="K112" s="156"/>
      <c r="L112" s="157"/>
      <c r="M112" s="157"/>
    </row>
    <row r="113" spans="1:13" s="137" customFormat="1" ht="19.5" customHeight="1">
      <c r="A113" s="150" t="s">
        <v>72</v>
      </c>
      <c r="B113" s="150" t="s">
        <v>163</v>
      </c>
      <c r="C113" s="151" t="s">
        <v>162</v>
      </c>
      <c r="D113" s="151" t="s">
        <v>49</v>
      </c>
      <c r="E113" s="152">
        <v>34.85</v>
      </c>
      <c r="F113" s="152">
        <v>34.85</v>
      </c>
      <c r="G113" s="152">
        <v>34.85</v>
      </c>
      <c r="H113" s="152"/>
      <c r="I113" s="152"/>
      <c r="J113" s="152"/>
      <c r="K113" s="156"/>
      <c r="L113" s="157"/>
      <c r="M113" s="157"/>
    </row>
    <row r="114" spans="1:13" s="137" customFormat="1" ht="19.5" customHeight="1">
      <c r="A114" s="150" t="s">
        <v>73</v>
      </c>
      <c r="B114" s="150" t="s">
        <v>163</v>
      </c>
      <c r="C114" s="151" t="s">
        <v>162</v>
      </c>
      <c r="D114" s="151" t="s">
        <v>49</v>
      </c>
      <c r="E114" s="152">
        <v>3.03</v>
      </c>
      <c r="F114" s="152">
        <v>3.03</v>
      </c>
      <c r="G114" s="152">
        <v>3.03</v>
      </c>
      <c r="H114" s="152"/>
      <c r="I114" s="152"/>
      <c r="J114" s="152"/>
      <c r="K114" s="156"/>
      <c r="L114" s="157"/>
      <c r="M114" s="157"/>
    </row>
    <row r="115" spans="1:13" s="137" customFormat="1" ht="19.5" customHeight="1">
      <c r="A115" s="150" t="s">
        <v>73</v>
      </c>
      <c r="B115" s="150" t="s">
        <v>161</v>
      </c>
      <c r="C115" s="151" t="s">
        <v>162</v>
      </c>
      <c r="D115" s="151" t="s">
        <v>49</v>
      </c>
      <c r="E115" s="152">
        <v>9.7</v>
      </c>
      <c r="F115" s="152">
        <v>9.7</v>
      </c>
      <c r="G115" s="152">
        <v>9.7</v>
      </c>
      <c r="H115" s="152"/>
      <c r="I115" s="152"/>
      <c r="J115" s="152"/>
      <c r="K115" s="156"/>
      <c r="L115" s="157"/>
      <c r="M115" s="157"/>
    </row>
    <row r="116" spans="1:13" s="137" customFormat="1" ht="19.5" customHeight="1">
      <c r="A116" s="150" t="s">
        <v>74</v>
      </c>
      <c r="B116" s="150" t="s">
        <v>163</v>
      </c>
      <c r="C116" s="151" t="s">
        <v>162</v>
      </c>
      <c r="D116" s="151" t="s">
        <v>49</v>
      </c>
      <c r="E116" s="152">
        <v>1.4</v>
      </c>
      <c r="F116" s="152">
        <v>1.4</v>
      </c>
      <c r="G116" s="152">
        <v>1.4</v>
      </c>
      <c r="H116" s="152"/>
      <c r="I116" s="152"/>
      <c r="J116" s="152"/>
      <c r="K116" s="156"/>
      <c r="L116" s="157"/>
      <c r="M116" s="157"/>
    </row>
    <row r="117" spans="1:13" s="137" customFormat="1" ht="19.5" customHeight="1">
      <c r="A117" s="150" t="s">
        <v>74</v>
      </c>
      <c r="B117" s="150" t="s">
        <v>161</v>
      </c>
      <c r="C117" s="151" t="s">
        <v>162</v>
      </c>
      <c r="D117" s="151" t="s">
        <v>49</v>
      </c>
      <c r="E117" s="152">
        <v>11.86</v>
      </c>
      <c r="F117" s="152">
        <v>11.86</v>
      </c>
      <c r="G117" s="152">
        <v>11.86</v>
      </c>
      <c r="H117" s="152"/>
      <c r="I117" s="152"/>
      <c r="J117" s="152"/>
      <c r="K117" s="156"/>
      <c r="L117" s="157"/>
      <c r="M117" s="157"/>
    </row>
    <row r="118" spans="1:13" s="137" customFormat="1" ht="19.5" customHeight="1">
      <c r="A118" s="150" t="s">
        <v>75</v>
      </c>
      <c r="B118" s="150" t="s">
        <v>161</v>
      </c>
      <c r="C118" s="151" t="s">
        <v>162</v>
      </c>
      <c r="D118" s="151" t="s">
        <v>49</v>
      </c>
      <c r="E118" s="152">
        <v>4.98</v>
      </c>
      <c r="F118" s="152">
        <v>4.98</v>
      </c>
      <c r="G118" s="152">
        <v>4.98</v>
      </c>
      <c r="H118" s="152"/>
      <c r="I118" s="152"/>
      <c r="J118" s="152"/>
      <c r="K118" s="156"/>
      <c r="L118" s="158"/>
      <c r="M118" s="157"/>
    </row>
    <row r="119" spans="1:13" s="137" customFormat="1" ht="19.5" customHeight="1">
      <c r="A119" s="159" t="s">
        <v>75</v>
      </c>
      <c r="B119" s="160" t="s">
        <v>163</v>
      </c>
      <c r="C119" s="161" t="s">
        <v>162</v>
      </c>
      <c r="D119" s="161" t="s">
        <v>49</v>
      </c>
      <c r="E119" s="162">
        <v>1.11</v>
      </c>
      <c r="F119" s="162">
        <v>1.11</v>
      </c>
      <c r="G119" s="162">
        <v>1.11</v>
      </c>
      <c r="H119" s="162"/>
      <c r="I119" s="162"/>
      <c r="J119" s="162"/>
      <c r="K119" s="163"/>
      <c r="L119" s="157"/>
      <c r="M119" s="157"/>
    </row>
    <row r="120" spans="1:13" s="137" customFormat="1" ht="19.5" customHeight="1">
      <c r="A120" s="159" t="s">
        <v>76</v>
      </c>
      <c r="B120" s="160" t="s">
        <v>163</v>
      </c>
      <c r="C120" s="161" t="s">
        <v>162</v>
      </c>
      <c r="D120" s="161" t="s">
        <v>49</v>
      </c>
      <c r="E120" s="162">
        <v>1.54</v>
      </c>
      <c r="F120" s="162">
        <v>1.54</v>
      </c>
      <c r="G120" s="162">
        <v>1.54</v>
      </c>
      <c r="H120" s="162"/>
      <c r="I120" s="162"/>
      <c r="J120" s="162"/>
      <c r="K120" s="163"/>
      <c r="L120" s="157"/>
      <c r="M120" s="157"/>
    </row>
    <row r="121" spans="1:13" s="137" customFormat="1" ht="19.5" customHeight="1">
      <c r="A121" s="159" t="s">
        <v>76</v>
      </c>
      <c r="B121" s="160" t="s">
        <v>161</v>
      </c>
      <c r="C121" s="161" t="s">
        <v>162</v>
      </c>
      <c r="D121" s="161" t="s">
        <v>49</v>
      </c>
      <c r="E121" s="162">
        <v>13.99</v>
      </c>
      <c r="F121" s="162">
        <v>13.99</v>
      </c>
      <c r="G121" s="162">
        <v>13.99</v>
      </c>
      <c r="H121" s="162"/>
      <c r="I121" s="162"/>
      <c r="J121" s="162"/>
      <c r="K121" s="163"/>
      <c r="L121" s="157"/>
      <c r="M121" s="157"/>
    </row>
  </sheetData>
  <sheetProtection formatCells="0" formatColumns="0" formatRows="0" insertColumns="0" insertRows="0" insertHyperlinks="0" deleteColumns="0" deleteRows="0" sort="0" autoFilter="0" pivotTables="0"/>
  <mergeCells count="17">
    <mergeCell ref="A2:M2"/>
    <mergeCell ref="A4:A5"/>
    <mergeCell ref="B4:B5"/>
    <mergeCell ref="C4:C5"/>
    <mergeCell ref="D4:D5"/>
    <mergeCell ref="E4:E5"/>
    <mergeCell ref="F4:H4"/>
    <mergeCell ref="I4:K4"/>
    <mergeCell ref="L4:L5"/>
    <mergeCell ref="M4:M5"/>
  </mergeCells>
  <printOptions/>
  <pageMargins left="0.19685039370078738" right="0.19685039370078738" top="0" bottom="0" header="0.5" footer="0.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dimension ref="A1:D37"/>
  <sheetViews>
    <sheetView showGridLines="0" zoomScalePageLayoutView="0" workbookViewId="0" topLeftCell="A4">
      <selection activeCell="G28" sqref="G28"/>
    </sheetView>
  </sheetViews>
  <sheetFormatPr defaultColWidth="9.140625" defaultRowHeight="12.75" customHeight="1"/>
  <cols>
    <col min="1" max="1" width="38.28125" style="1" customWidth="1"/>
    <col min="2" max="2" width="23.140625" style="1" customWidth="1"/>
    <col min="3" max="3" width="16.421875" style="1" customWidth="1"/>
    <col min="4" max="4" width="16.140625" style="1" customWidth="1"/>
    <col min="5" max="5" width="9.140625" style="1" customWidth="1"/>
  </cols>
  <sheetData>
    <row r="1" s="1" customFormat="1" ht="19.5" customHeight="1">
      <c r="D1" s="35" t="s">
        <v>164</v>
      </c>
    </row>
    <row r="2" s="1" customFormat="1" ht="9.75" customHeight="1">
      <c r="A2" s="36"/>
    </row>
    <row r="3" spans="1:4" s="1" customFormat="1" ht="28.5" customHeight="1">
      <c r="A3" s="180" t="s">
        <v>165</v>
      </c>
      <c r="B3" s="180"/>
      <c r="C3" s="180"/>
      <c r="D3" s="180"/>
    </row>
    <row r="4" spans="1:4" s="1" customFormat="1" ht="15" customHeight="1">
      <c r="A4" s="37" t="s">
        <v>5</v>
      </c>
      <c r="B4" s="38"/>
      <c r="C4" s="38"/>
      <c r="D4" s="35" t="s">
        <v>6</v>
      </c>
    </row>
    <row r="5" spans="1:4" s="1" customFormat="1" ht="16.5" customHeight="1">
      <c r="A5" s="181" t="s">
        <v>7</v>
      </c>
      <c r="B5" s="181"/>
      <c r="C5" s="181" t="s">
        <v>8</v>
      </c>
      <c r="D5" s="181"/>
    </row>
    <row r="6" spans="1:4" s="1" customFormat="1" ht="15">
      <c r="A6" s="39" t="s">
        <v>9</v>
      </c>
      <c r="B6" s="39" t="s">
        <v>10</v>
      </c>
      <c r="C6" s="40" t="s">
        <v>11</v>
      </c>
      <c r="D6" s="40" t="s">
        <v>10</v>
      </c>
    </row>
    <row r="7" spans="1:4" s="1" customFormat="1" ht="15">
      <c r="A7" s="41" t="s">
        <v>12</v>
      </c>
      <c r="B7" s="42">
        <v>6437.62</v>
      </c>
      <c r="C7" s="43" t="s">
        <v>13</v>
      </c>
      <c r="D7" s="43">
        <f>SUM(D9+D10+D11+D12)</f>
        <v>5727.44</v>
      </c>
    </row>
    <row r="8" spans="1:4" s="1" customFormat="1" ht="15">
      <c r="A8" s="41" t="s">
        <v>14</v>
      </c>
      <c r="B8" s="42">
        <v>5000</v>
      </c>
      <c r="C8" s="43" t="s">
        <v>15</v>
      </c>
      <c r="D8" s="43">
        <v>5727.44</v>
      </c>
    </row>
    <row r="9" spans="1:4" s="1" customFormat="1" ht="15">
      <c r="A9" s="41"/>
      <c r="B9" s="44"/>
      <c r="C9" s="43" t="s">
        <v>17</v>
      </c>
      <c r="D9" s="43">
        <v>2022.28</v>
      </c>
    </row>
    <row r="10" spans="1:4" s="1" customFormat="1" ht="15">
      <c r="A10" s="41"/>
      <c r="B10" s="44"/>
      <c r="C10" s="43" t="s">
        <v>19</v>
      </c>
      <c r="D10" s="43">
        <v>36.98</v>
      </c>
    </row>
    <row r="11" spans="1:4" s="1" customFormat="1" ht="15">
      <c r="A11" s="41"/>
      <c r="B11" s="45"/>
      <c r="C11" s="43" t="s">
        <v>21</v>
      </c>
      <c r="D11" s="43">
        <v>368.18</v>
      </c>
    </row>
    <row r="12" spans="1:4" s="1" customFormat="1" ht="15">
      <c r="A12" s="41"/>
      <c r="B12" s="45"/>
      <c r="C12" s="43" t="s">
        <v>23</v>
      </c>
      <c r="D12" s="43">
        <v>3300</v>
      </c>
    </row>
    <row r="13" spans="1:4" s="1" customFormat="1" ht="15">
      <c r="A13" s="47"/>
      <c r="B13" s="46"/>
      <c r="C13" s="43" t="s">
        <v>28</v>
      </c>
      <c r="D13" s="43">
        <v>27.95</v>
      </c>
    </row>
    <row r="14" spans="1:4" s="1" customFormat="1" ht="15">
      <c r="A14" s="47"/>
      <c r="B14" s="46"/>
      <c r="C14" s="43" t="s">
        <v>29</v>
      </c>
      <c r="D14" s="43">
        <v>27.95</v>
      </c>
    </row>
    <row r="15" spans="1:4" s="1" customFormat="1" ht="15">
      <c r="A15" s="41"/>
      <c r="B15" s="46"/>
      <c r="C15" s="43" t="s">
        <v>30</v>
      </c>
      <c r="D15" s="43">
        <v>27.95</v>
      </c>
    </row>
    <row r="16" spans="1:4" s="1" customFormat="1" ht="15">
      <c r="A16" s="41"/>
      <c r="B16" s="46"/>
      <c r="C16" s="43" t="s">
        <v>31</v>
      </c>
      <c r="D16" s="43">
        <v>241.94</v>
      </c>
    </row>
    <row r="17" spans="1:4" s="1" customFormat="1" ht="15">
      <c r="A17" s="41"/>
      <c r="B17" s="46"/>
      <c r="C17" s="43" t="s">
        <v>32</v>
      </c>
      <c r="D17" s="43">
        <v>241.94</v>
      </c>
    </row>
    <row r="18" spans="1:4" s="1" customFormat="1" ht="15">
      <c r="A18" s="41"/>
      <c r="B18" s="46"/>
      <c r="C18" s="43" t="s">
        <v>33</v>
      </c>
      <c r="D18" s="43">
        <v>15.31</v>
      </c>
    </row>
    <row r="19" spans="1:4" s="1" customFormat="1" ht="15">
      <c r="A19" s="47"/>
      <c r="B19" s="46"/>
      <c r="C19" s="43" t="s">
        <v>34</v>
      </c>
      <c r="D19" s="43">
        <v>0.06</v>
      </c>
    </row>
    <row r="20" spans="1:4" s="1" customFormat="1" ht="15">
      <c r="A20" s="47"/>
      <c r="B20" s="46"/>
      <c r="C20" s="43" t="s">
        <v>35</v>
      </c>
      <c r="D20" s="43">
        <v>151.05</v>
      </c>
    </row>
    <row r="21" spans="1:4" s="1" customFormat="1" ht="15">
      <c r="A21" s="47"/>
      <c r="B21" s="46"/>
      <c r="C21" s="43" t="s">
        <v>36</v>
      </c>
      <c r="D21" s="43">
        <v>75.52</v>
      </c>
    </row>
    <row r="22" spans="1:4" s="1" customFormat="1" ht="15">
      <c r="A22" s="47"/>
      <c r="B22" s="46"/>
      <c r="C22" s="43" t="s">
        <v>37</v>
      </c>
      <c r="D22" s="43">
        <v>101.22</v>
      </c>
    </row>
    <row r="23" spans="1:4" s="1" customFormat="1" ht="15">
      <c r="A23" s="47"/>
      <c r="B23" s="46"/>
      <c r="C23" s="43" t="s">
        <v>38</v>
      </c>
      <c r="D23" s="43">
        <v>101.22</v>
      </c>
    </row>
    <row r="24" spans="1:4" s="1" customFormat="1" ht="15">
      <c r="A24" s="47"/>
      <c r="B24" s="46"/>
      <c r="C24" s="43" t="s">
        <v>39</v>
      </c>
      <c r="D24" s="43">
        <v>85.62</v>
      </c>
    </row>
    <row r="25" spans="1:4" s="1" customFormat="1" ht="15">
      <c r="A25" s="47"/>
      <c r="B25" s="46"/>
      <c r="C25" s="43" t="s">
        <v>40</v>
      </c>
      <c r="D25" s="43">
        <v>15.6</v>
      </c>
    </row>
    <row r="26" spans="1:4" s="1" customFormat="1" ht="15">
      <c r="A26" s="47"/>
      <c r="B26" s="46"/>
      <c r="C26" s="43" t="s">
        <v>41</v>
      </c>
      <c r="D26" s="43">
        <v>5000</v>
      </c>
    </row>
    <row r="27" spans="1:4" s="1" customFormat="1" ht="15">
      <c r="A27" s="47"/>
      <c r="B27" s="46"/>
      <c r="C27" s="43" t="s">
        <v>42</v>
      </c>
      <c r="D27" s="43">
        <v>5000</v>
      </c>
    </row>
    <row r="28" spans="1:4" s="1" customFormat="1" ht="15">
      <c r="A28" s="47"/>
      <c r="B28" s="46"/>
      <c r="C28" s="43" t="s">
        <v>43</v>
      </c>
      <c r="D28" s="43">
        <v>5000</v>
      </c>
    </row>
    <row r="29" spans="1:4" s="1" customFormat="1" ht="15">
      <c r="A29" s="47"/>
      <c r="B29" s="46"/>
      <c r="C29" s="43" t="s">
        <v>44</v>
      </c>
      <c r="D29" s="43">
        <v>57.47</v>
      </c>
    </row>
    <row r="30" spans="1:4" s="1" customFormat="1" ht="15">
      <c r="A30" s="47"/>
      <c r="B30" s="46"/>
      <c r="C30" s="43" t="s">
        <v>45</v>
      </c>
      <c r="D30" s="43">
        <v>57.47</v>
      </c>
    </row>
    <row r="31" spans="1:4" s="1" customFormat="1" ht="15">
      <c r="A31" s="47"/>
      <c r="B31" s="46"/>
      <c r="C31" s="43" t="s">
        <v>17</v>
      </c>
      <c r="D31" s="43">
        <v>50.47</v>
      </c>
    </row>
    <row r="32" spans="1:4" s="1" customFormat="1" ht="15">
      <c r="A32" s="47"/>
      <c r="B32" s="46"/>
      <c r="C32" s="43" t="s">
        <v>46</v>
      </c>
      <c r="D32" s="43">
        <v>7</v>
      </c>
    </row>
    <row r="33" spans="1:4" s="1" customFormat="1" ht="15">
      <c r="A33" s="47"/>
      <c r="B33" s="46"/>
      <c r="C33" s="43" t="s">
        <v>47</v>
      </c>
      <c r="D33" s="43">
        <v>281.6</v>
      </c>
    </row>
    <row r="34" spans="1:4" s="1" customFormat="1" ht="15">
      <c r="A34" s="47"/>
      <c r="B34" s="46"/>
      <c r="C34" s="43" t="s">
        <v>48</v>
      </c>
      <c r="D34" s="43">
        <v>281.6</v>
      </c>
    </row>
    <row r="35" spans="1:4" s="1" customFormat="1" ht="15">
      <c r="A35" s="47"/>
      <c r="B35" s="46"/>
      <c r="C35" s="43" t="s">
        <v>49</v>
      </c>
      <c r="D35" s="43">
        <v>281.6</v>
      </c>
    </row>
    <row r="36" spans="1:4" s="1" customFormat="1" ht="15.75" customHeight="1">
      <c r="A36" s="48" t="s">
        <v>54</v>
      </c>
      <c r="B36" s="42">
        <f>SUM(B7:B35)</f>
        <v>11437.619999999999</v>
      </c>
      <c r="C36" s="48" t="s">
        <v>55</v>
      </c>
      <c r="D36" s="42">
        <f>SUM(D7+D13+D16+D22+D26+D29+D33)</f>
        <v>11437.619999999999</v>
      </c>
    </row>
    <row r="37" s="1" customFormat="1" ht="19.5" customHeight="1">
      <c r="A37" s="49"/>
    </row>
    <row r="38" s="1" customFormat="1" ht="19.5" customHeight="1"/>
    <row r="39"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pageMargins left="0.39370078740157477" right="0.39370078740157477" top="0" bottom="0"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L33"/>
  <sheetViews>
    <sheetView showGridLines="0" zoomScalePageLayoutView="0" workbookViewId="0" topLeftCell="A1">
      <selection activeCell="B31" sqref="B31"/>
    </sheetView>
  </sheetViews>
  <sheetFormatPr defaultColWidth="9.140625" defaultRowHeight="12.75" customHeight="1"/>
  <cols>
    <col min="1" max="1" width="19.00390625" style="1" customWidth="1"/>
    <col min="2" max="2" width="37.7109375" style="1" customWidth="1"/>
    <col min="3" max="7" width="14.8515625" style="1" customWidth="1"/>
    <col min="8" max="12" width="19.57421875" style="1" customWidth="1"/>
    <col min="13" max="13" width="9.140625" style="1" customWidth="1"/>
  </cols>
  <sheetData>
    <row r="1" spans="1:12" s="1" customFormat="1" ht="19.5" customHeight="1">
      <c r="A1" s="50"/>
      <c r="B1" s="50"/>
      <c r="C1" s="51"/>
      <c r="D1" s="51"/>
      <c r="E1" s="51"/>
      <c r="F1" s="51"/>
      <c r="G1" s="52" t="s">
        <v>166</v>
      </c>
      <c r="H1" s="53"/>
      <c r="I1" s="53"/>
      <c r="J1" s="53"/>
      <c r="K1" s="53"/>
      <c r="L1" s="53"/>
    </row>
    <row r="2" spans="1:12" s="1" customFormat="1" ht="75" customHeight="1">
      <c r="A2" s="183" t="s">
        <v>167</v>
      </c>
      <c r="B2" s="183"/>
      <c r="C2" s="183"/>
      <c r="D2" s="183"/>
      <c r="E2" s="183"/>
      <c r="F2" s="183"/>
      <c r="G2" s="183"/>
      <c r="H2" s="54"/>
      <c r="I2" s="54"/>
      <c r="J2" s="54"/>
      <c r="K2" s="53"/>
      <c r="L2" s="53"/>
    </row>
    <row r="3" spans="1:12" s="1" customFormat="1" ht="19.5" customHeight="1">
      <c r="A3" s="55" t="s">
        <v>5</v>
      </c>
      <c r="B3" s="56"/>
      <c r="C3" s="51"/>
      <c r="D3" s="51"/>
      <c r="E3" s="51"/>
      <c r="F3" s="51"/>
      <c r="G3" s="57" t="s">
        <v>6</v>
      </c>
      <c r="H3" s="53"/>
      <c r="I3" s="53"/>
      <c r="J3" s="53"/>
      <c r="K3" s="53"/>
      <c r="L3" s="53"/>
    </row>
    <row r="4" spans="1:12" s="1" customFormat="1" ht="19.5" customHeight="1">
      <c r="A4" s="182" t="s">
        <v>81</v>
      </c>
      <c r="B4" s="182" t="s">
        <v>82</v>
      </c>
      <c r="C4" s="182" t="s">
        <v>168</v>
      </c>
      <c r="D4" s="182" t="s">
        <v>84</v>
      </c>
      <c r="E4" s="182" t="s">
        <v>85</v>
      </c>
      <c r="F4" s="182" t="s">
        <v>86</v>
      </c>
      <c r="G4" s="182" t="s">
        <v>87</v>
      </c>
      <c r="H4" s="53"/>
      <c r="I4" s="53"/>
      <c r="J4" s="53"/>
      <c r="K4" s="53"/>
      <c r="L4" s="53"/>
    </row>
    <row r="5" spans="1:12" s="1" customFormat="1" ht="23.25" customHeight="1">
      <c r="A5" s="182"/>
      <c r="B5" s="182"/>
      <c r="C5" s="182"/>
      <c r="D5" s="182"/>
      <c r="E5" s="182"/>
      <c r="F5" s="182"/>
      <c r="G5" s="182"/>
      <c r="H5" s="50"/>
      <c r="I5" s="50"/>
      <c r="J5" s="50"/>
      <c r="K5" s="50"/>
      <c r="L5" s="50"/>
    </row>
    <row r="6" spans="1:12" s="1" customFormat="1" ht="15.75" customHeight="1">
      <c r="A6" s="58" t="s">
        <v>71</v>
      </c>
      <c r="B6" s="58" t="s">
        <v>71</v>
      </c>
      <c r="C6" s="59">
        <v>1</v>
      </c>
      <c r="D6" s="59">
        <v>2</v>
      </c>
      <c r="E6" s="59">
        <v>3</v>
      </c>
      <c r="F6" s="60">
        <v>4</v>
      </c>
      <c r="G6" s="60">
        <v>5</v>
      </c>
      <c r="H6" s="53"/>
      <c r="I6" s="53"/>
      <c r="J6" s="53"/>
      <c r="K6" s="53"/>
      <c r="L6" s="53"/>
    </row>
    <row r="7" spans="1:12" s="1" customFormat="1" ht="16.5" customHeight="1">
      <c r="A7" s="61" t="s">
        <v>0</v>
      </c>
      <c r="B7" s="62" t="s">
        <v>58</v>
      </c>
      <c r="C7" s="63">
        <v>6437.62</v>
      </c>
      <c r="D7" s="63">
        <v>3093.64</v>
      </c>
      <c r="E7" s="63">
        <v>3343.98</v>
      </c>
      <c r="F7" s="64"/>
      <c r="G7" s="64"/>
      <c r="H7" s="53"/>
      <c r="I7" s="53"/>
      <c r="J7" s="53"/>
      <c r="K7" s="53"/>
      <c r="L7" s="53"/>
    </row>
    <row r="8" spans="1:12" s="1" customFormat="1" ht="16.5" customHeight="1">
      <c r="A8" s="61" t="s">
        <v>93</v>
      </c>
      <c r="B8" s="65" t="s">
        <v>13</v>
      </c>
      <c r="C8" s="63">
        <f>SUM(C10+C11+C12+C13)</f>
        <v>5727.44</v>
      </c>
      <c r="D8" s="63">
        <v>2390.46</v>
      </c>
      <c r="E8" s="121">
        <f>SUM(E10+E12)</f>
        <v>3336.98</v>
      </c>
      <c r="F8" s="122"/>
      <c r="G8" s="122"/>
      <c r="H8" s="53"/>
      <c r="I8" s="53"/>
      <c r="J8" s="53"/>
      <c r="K8" s="53"/>
      <c r="L8" s="53"/>
    </row>
    <row r="9" spans="1:12" s="1" customFormat="1" ht="16.5" customHeight="1">
      <c r="A9" s="61" t="s">
        <v>94</v>
      </c>
      <c r="B9" s="65" t="s">
        <v>15</v>
      </c>
      <c r="C9" s="63">
        <v>5727.44</v>
      </c>
      <c r="D9" s="63">
        <v>2390.46</v>
      </c>
      <c r="E9" s="123">
        <v>3336.98</v>
      </c>
      <c r="F9" s="124"/>
      <c r="G9" s="124"/>
      <c r="H9" s="53"/>
      <c r="I9" s="53"/>
      <c r="J9" s="53"/>
      <c r="K9" s="53"/>
      <c r="L9" s="53"/>
    </row>
    <row r="10" spans="1:12" s="1" customFormat="1" ht="16.5" customHeight="1">
      <c r="A10" s="61" t="s">
        <v>110</v>
      </c>
      <c r="B10" s="65" t="s">
        <v>23</v>
      </c>
      <c r="C10" s="63">
        <v>3300</v>
      </c>
      <c r="D10" s="63"/>
      <c r="E10" s="123">
        <v>3300</v>
      </c>
      <c r="F10" s="124"/>
      <c r="G10" s="124"/>
      <c r="H10" s="53"/>
      <c r="I10" s="53"/>
      <c r="J10" s="53"/>
      <c r="K10" s="53"/>
      <c r="L10" s="53"/>
    </row>
    <row r="11" spans="1:12" s="1" customFormat="1" ht="16.5" customHeight="1">
      <c r="A11" s="61" t="s">
        <v>96</v>
      </c>
      <c r="B11" s="65" t="s">
        <v>17</v>
      </c>
      <c r="C11" s="63">
        <v>2022.28</v>
      </c>
      <c r="D11" s="63">
        <v>2022.28</v>
      </c>
      <c r="E11" s="123"/>
      <c r="F11" s="124"/>
      <c r="G11" s="124"/>
      <c r="H11" s="53"/>
      <c r="I11" s="53"/>
      <c r="J11" s="53"/>
      <c r="K11" s="53"/>
      <c r="L11" s="53"/>
    </row>
    <row r="12" spans="1:12" s="136" customFormat="1" ht="16.5" customHeight="1">
      <c r="A12" s="130" t="s">
        <v>108</v>
      </c>
      <c r="B12" s="131" t="s">
        <v>19</v>
      </c>
      <c r="C12" s="132">
        <v>36.98</v>
      </c>
      <c r="D12" s="132"/>
      <c r="E12" s="133">
        <v>36.98</v>
      </c>
      <c r="F12" s="134"/>
      <c r="G12" s="134"/>
      <c r="H12" s="135"/>
      <c r="I12" s="135"/>
      <c r="J12" s="135"/>
      <c r="K12" s="135"/>
      <c r="L12" s="135"/>
    </row>
    <row r="13" spans="1:12" s="1" customFormat="1" ht="16.5" customHeight="1">
      <c r="A13" s="61" t="s">
        <v>129</v>
      </c>
      <c r="B13" s="65" t="s">
        <v>21</v>
      </c>
      <c r="C13" s="63">
        <v>368.18</v>
      </c>
      <c r="D13" s="63">
        <v>368.18</v>
      </c>
      <c r="E13" s="123"/>
      <c r="F13" s="124"/>
      <c r="G13" s="124"/>
      <c r="H13" s="53"/>
      <c r="I13" s="53"/>
      <c r="J13" s="53"/>
      <c r="K13" s="53"/>
      <c r="L13" s="53"/>
    </row>
    <row r="14" spans="1:7" s="1" customFormat="1" ht="16.5" customHeight="1">
      <c r="A14" s="61" t="s">
        <v>134</v>
      </c>
      <c r="B14" s="65" t="s">
        <v>28</v>
      </c>
      <c r="C14" s="63">
        <v>27.95</v>
      </c>
      <c r="D14" s="63">
        <v>27.95</v>
      </c>
      <c r="E14" s="123"/>
      <c r="F14" s="125"/>
      <c r="G14" s="125"/>
    </row>
    <row r="15" spans="1:7" s="1" customFormat="1" ht="16.5" customHeight="1">
      <c r="A15" s="61" t="s">
        <v>135</v>
      </c>
      <c r="B15" s="65" t="s">
        <v>29</v>
      </c>
      <c r="C15" s="63">
        <v>27.95</v>
      </c>
      <c r="D15" s="63">
        <v>27.95</v>
      </c>
      <c r="E15" s="123"/>
      <c r="F15" s="125"/>
      <c r="G15" s="125"/>
    </row>
    <row r="16" spans="1:7" s="1" customFormat="1" ht="16.5" customHeight="1">
      <c r="A16" s="61" t="s">
        <v>137</v>
      </c>
      <c r="B16" s="65" t="s">
        <v>30</v>
      </c>
      <c r="C16" s="63">
        <v>27.95</v>
      </c>
      <c r="D16" s="63">
        <v>27.95</v>
      </c>
      <c r="E16" s="123"/>
      <c r="F16" s="125"/>
      <c r="G16" s="125"/>
    </row>
    <row r="17" spans="1:7" s="1" customFormat="1" ht="16.5" customHeight="1">
      <c r="A17" s="61" t="s">
        <v>138</v>
      </c>
      <c r="B17" s="65" t="s">
        <v>31</v>
      </c>
      <c r="C17" s="63">
        <v>241.94</v>
      </c>
      <c r="D17" s="63">
        <v>241.94</v>
      </c>
      <c r="E17" s="123"/>
      <c r="F17" s="125"/>
      <c r="G17" s="125"/>
    </row>
    <row r="18" spans="1:7" s="1" customFormat="1" ht="16.5" customHeight="1">
      <c r="A18" s="61" t="s">
        <v>139</v>
      </c>
      <c r="B18" s="65" t="s">
        <v>32</v>
      </c>
      <c r="C18" s="63">
        <v>241.94</v>
      </c>
      <c r="D18" s="63">
        <v>241.94</v>
      </c>
      <c r="E18" s="123"/>
      <c r="F18" s="125"/>
      <c r="G18" s="125"/>
    </row>
    <row r="19" spans="1:7" s="1" customFormat="1" ht="16.5" customHeight="1">
      <c r="A19" s="61" t="s">
        <v>144</v>
      </c>
      <c r="B19" s="65" t="s">
        <v>36</v>
      </c>
      <c r="C19" s="63">
        <v>75.52</v>
      </c>
      <c r="D19" s="63">
        <v>75.52</v>
      </c>
      <c r="E19" s="123"/>
      <c r="F19" s="125"/>
      <c r="G19" s="125"/>
    </row>
    <row r="20" spans="1:7" s="1" customFormat="1" ht="16.5" customHeight="1">
      <c r="A20" s="61" t="s">
        <v>145</v>
      </c>
      <c r="B20" s="65" t="s">
        <v>34</v>
      </c>
      <c r="C20" s="63">
        <v>0.06</v>
      </c>
      <c r="D20" s="63">
        <v>0.06</v>
      </c>
      <c r="E20" s="123"/>
      <c r="F20" s="125"/>
      <c r="G20" s="125"/>
    </row>
    <row r="21" spans="1:7" s="1" customFormat="1" ht="16.5" customHeight="1">
      <c r="A21" s="61" t="s">
        <v>143</v>
      </c>
      <c r="B21" s="65" t="s">
        <v>35</v>
      </c>
      <c r="C21" s="63">
        <v>151.05</v>
      </c>
      <c r="D21" s="63">
        <v>151.05</v>
      </c>
      <c r="E21" s="123"/>
      <c r="F21" s="125"/>
      <c r="G21" s="125"/>
    </row>
    <row r="22" spans="1:7" s="1" customFormat="1" ht="16.5" customHeight="1">
      <c r="A22" s="61" t="s">
        <v>141</v>
      </c>
      <c r="B22" s="65" t="s">
        <v>33</v>
      </c>
      <c r="C22" s="63">
        <v>15.31</v>
      </c>
      <c r="D22" s="63">
        <v>15.31</v>
      </c>
      <c r="E22" s="123"/>
      <c r="F22" s="125"/>
      <c r="G22" s="125"/>
    </row>
    <row r="23" spans="1:7" s="1" customFormat="1" ht="16.5" customHeight="1">
      <c r="A23" s="61" t="s">
        <v>146</v>
      </c>
      <c r="B23" s="65" t="s">
        <v>37</v>
      </c>
      <c r="C23" s="63">
        <v>101.22</v>
      </c>
      <c r="D23" s="63">
        <v>101.22</v>
      </c>
      <c r="E23" s="123"/>
      <c r="F23" s="125"/>
      <c r="G23" s="125"/>
    </row>
    <row r="24" spans="1:7" s="1" customFormat="1" ht="16.5" customHeight="1">
      <c r="A24" s="61" t="s">
        <v>147</v>
      </c>
      <c r="B24" s="65" t="s">
        <v>38</v>
      </c>
      <c r="C24" s="63">
        <v>101.22</v>
      </c>
      <c r="D24" s="63">
        <v>101.22</v>
      </c>
      <c r="E24" s="123"/>
      <c r="F24" s="125"/>
      <c r="G24" s="125"/>
    </row>
    <row r="25" spans="1:7" s="1" customFormat="1" ht="16.5" customHeight="1">
      <c r="A25" s="61" t="s">
        <v>149</v>
      </c>
      <c r="B25" s="65" t="s">
        <v>40</v>
      </c>
      <c r="C25" s="63">
        <v>15.6</v>
      </c>
      <c r="D25" s="63">
        <v>15.6</v>
      </c>
      <c r="E25" s="123"/>
      <c r="F25" s="125"/>
      <c r="G25" s="125"/>
    </row>
    <row r="26" spans="1:7" s="1" customFormat="1" ht="16.5" customHeight="1">
      <c r="A26" s="61" t="s">
        <v>148</v>
      </c>
      <c r="B26" s="65" t="s">
        <v>39</v>
      </c>
      <c r="C26" s="63">
        <v>85.62</v>
      </c>
      <c r="D26" s="63">
        <v>85.62</v>
      </c>
      <c r="E26" s="123"/>
      <c r="F26" s="125"/>
      <c r="G26" s="125"/>
    </row>
    <row r="27" spans="1:7" s="1" customFormat="1" ht="16.5" customHeight="1">
      <c r="A27" s="61" t="s">
        <v>154</v>
      </c>
      <c r="B27" s="65" t="s">
        <v>44</v>
      </c>
      <c r="C27" s="63">
        <v>57.47</v>
      </c>
      <c r="D27" s="63">
        <v>50.47</v>
      </c>
      <c r="E27" s="123">
        <v>7</v>
      </c>
      <c r="F27" s="125"/>
      <c r="G27" s="125"/>
    </row>
    <row r="28" spans="1:7" s="1" customFormat="1" ht="16.5" customHeight="1">
      <c r="A28" s="61" t="s">
        <v>155</v>
      </c>
      <c r="B28" s="65" t="s">
        <v>45</v>
      </c>
      <c r="C28" s="63">
        <v>57.47</v>
      </c>
      <c r="D28" s="63">
        <v>50.47</v>
      </c>
      <c r="E28" s="123">
        <v>7</v>
      </c>
      <c r="F28" s="125"/>
      <c r="G28" s="125"/>
    </row>
    <row r="29" spans="1:7" s="1" customFormat="1" ht="16.5" customHeight="1">
      <c r="A29" s="61" t="s">
        <v>156</v>
      </c>
      <c r="B29" s="65" t="s">
        <v>17</v>
      </c>
      <c r="C29" s="63">
        <v>50.47</v>
      </c>
      <c r="D29" s="63">
        <v>50.47</v>
      </c>
      <c r="E29" s="123"/>
      <c r="F29" s="125"/>
      <c r="G29" s="125"/>
    </row>
    <row r="30" spans="1:7" s="1" customFormat="1" ht="16.5" customHeight="1">
      <c r="A30" s="61" t="s">
        <v>158</v>
      </c>
      <c r="B30" s="65" t="s">
        <v>46</v>
      </c>
      <c r="C30" s="63">
        <v>7</v>
      </c>
      <c r="D30" s="63"/>
      <c r="E30" s="123">
        <v>7</v>
      </c>
      <c r="F30" s="125"/>
      <c r="G30" s="125"/>
    </row>
    <row r="31" spans="1:7" s="1" customFormat="1" ht="16.5" customHeight="1">
      <c r="A31" s="61" t="s">
        <v>159</v>
      </c>
      <c r="B31" s="65" t="s">
        <v>47</v>
      </c>
      <c r="C31" s="63">
        <v>281.6</v>
      </c>
      <c r="D31" s="63">
        <v>281.6</v>
      </c>
      <c r="E31" s="123"/>
      <c r="F31" s="125"/>
      <c r="G31" s="125"/>
    </row>
    <row r="32" spans="1:7" s="1" customFormat="1" ht="16.5" customHeight="1">
      <c r="A32" s="61" t="s">
        <v>160</v>
      </c>
      <c r="B32" s="65" t="s">
        <v>48</v>
      </c>
      <c r="C32" s="63">
        <v>281.6</v>
      </c>
      <c r="D32" s="63">
        <v>281.6</v>
      </c>
      <c r="E32" s="123"/>
      <c r="F32" s="125"/>
      <c r="G32" s="125"/>
    </row>
    <row r="33" spans="1:7" s="1" customFormat="1" ht="16.5" customHeight="1">
      <c r="A33" s="61" t="s">
        <v>162</v>
      </c>
      <c r="B33" s="65" t="s">
        <v>49</v>
      </c>
      <c r="C33" s="63">
        <v>281.6</v>
      </c>
      <c r="D33" s="63">
        <v>281.6</v>
      </c>
      <c r="E33" s="123"/>
      <c r="F33" s="125"/>
      <c r="G33" s="125"/>
    </row>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39370078740157477" right="0.39370078740157477" top="0" bottom="0"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42"/>
  <sheetViews>
    <sheetView showGridLines="0" zoomScalePageLayoutView="0" workbookViewId="0" topLeftCell="A1">
      <selection activeCell="D10" sqref="D9:D10"/>
    </sheetView>
  </sheetViews>
  <sheetFormatPr defaultColWidth="9.140625" defaultRowHeight="12.75" customHeight="1"/>
  <cols>
    <col min="1" max="1" width="21.421875" style="1" customWidth="1"/>
    <col min="2" max="2" width="44.57421875" style="1" customWidth="1"/>
    <col min="3" max="5" width="19.00390625" style="1" customWidth="1"/>
    <col min="6" max="8" width="19.57421875" style="1" customWidth="1"/>
    <col min="9" max="9" width="9.140625" style="1" customWidth="1"/>
  </cols>
  <sheetData>
    <row r="1" spans="1:8" s="1" customFormat="1" ht="19.5" customHeight="1">
      <c r="A1" s="66"/>
      <c r="B1" s="66"/>
      <c r="D1" s="67"/>
      <c r="E1" s="68" t="s">
        <v>169</v>
      </c>
      <c r="F1" s="67"/>
      <c r="G1" s="67"/>
      <c r="H1" s="67"/>
    </row>
    <row r="2" spans="1:8" s="1" customFormat="1" ht="28.5" customHeight="1">
      <c r="A2" s="184" t="s">
        <v>170</v>
      </c>
      <c r="B2" s="184"/>
      <c r="C2" s="184"/>
      <c r="D2" s="184"/>
      <c r="E2" s="184"/>
      <c r="F2" s="69"/>
      <c r="G2" s="67"/>
      <c r="H2" s="67"/>
    </row>
    <row r="3" spans="1:8" s="1" customFormat="1" ht="19.5" customHeight="1">
      <c r="A3" s="70" t="s">
        <v>5</v>
      </c>
      <c r="B3" s="71"/>
      <c r="D3" s="67"/>
      <c r="E3" s="72" t="s">
        <v>6</v>
      </c>
      <c r="F3" s="67"/>
      <c r="G3" s="67"/>
      <c r="H3" s="67"/>
    </row>
    <row r="4" spans="1:8" s="1" customFormat="1" ht="19.5" customHeight="1">
      <c r="A4" s="185" t="s">
        <v>171</v>
      </c>
      <c r="B4" s="185"/>
      <c r="C4" s="185" t="s">
        <v>172</v>
      </c>
      <c r="D4" s="185"/>
      <c r="E4" s="185"/>
      <c r="F4" s="67"/>
      <c r="G4" s="67"/>
      <c r="H4" s="67"/>
    </row>
    <row r="5" spans="1:8" s="1" customFormat="1" ht="42" customHeight="1">
      <c r="A5" s="73" t="s">
        <v>81</v>
      </c>
      <c r="B5" s="73" t="s">
        <v>82</v>
      </c>
      <c r="C5" s="73" t="s">
        <v>58</v>
      </c>
      <c r="D5" s="74" t="s">
        <v>173</v>
      </c>
      <c r="E5" s="74" t="s">
        <v>89</v>
      </c>
      <c r="F5" s="66"/>
      <c r="G5" s="66"/>
      <c r="H5" s="66"/>
    </row>
    <row r="6" spans="1:8" s="1" customFormat="1" ht="15.75" customHeight="1">
      <c r="A6" s="75" t="s">
        <v>71</v>
      </c>
      <c r="B6" s="75" t="s">
        <v>71</v>
      </c>
      <c r="C6" s="76">
        <v>1</v>
      </c>
      <c r="D6" s="74">
        <v>2</v>
      </c>
      <c r="E6" s="74">
        <v>3</v>
      </c>
      <c r="F6" s="67"/>
      <c r="G6" s="67"/>
      <c r="H6" s="67"/>
    </row>
    <row r="7" spans="1:8" s="1" customFormat="1" ht="16.5" customHeight="1">
      <c r="A7" s="77" t="s">
        <v>0</v>
      </c>
      <c r="B7" s="78" t="s">
        <v>58</v>
      </c>
      <c r="C7" s="79">
        <v>3093.64</v>
      </c>
      <c r="D7" s="80">
        <v>2673.63</v>
      </c>
      <c r="E7" s="80">
        <v>420.01</v>
      </c>
      <c r="F7" s="67"/>
      <c r="G7" s="67"/>
      <c r="H7" s="67"/>
    </row>
    <row r="8" spans="1:8" s="1" customFormat="1" ht="16.5" customHeight="1">
      <c r="A8" s="77" t="s">
        <v>174</v>
      </c>
      <c r="B8" s="81" t="s">
        <v>175</v>
      </c>
      <c r="C8" s="79">
        <v>2618.83</v>
      </c>
      <c r="D8" s="80">
        <v>2609.29</v>
      </c>
      <c r="E8" s="80">
        <v>9.54</v>
      </c>
      <c r="F8" s="67"/>
      <c r="G8" s="67"/>
      <c r="H8" s="67"/>
    </row>
    <row r="9" spans="1:8" s="1" customFormat="1" ht="16.5" customHeight="1">
      <c r="A9" s="77" t="s">
        <v>176</v>
      </c>
      <c r="B9" s="81" t="s">
        <v>177</v>
      </c>
      <c r="C9" s="79">
        <v>410.06</v>
      </c>
      <c r="D9" s="80">
        <v>410.06</v>
      </c>
      <c r="E9" s="80"/>
      <c r="F9" s="67"/>
      <c r="G9" s="67"/>
      <c r="H9" s="67"/>
    </row>
    <row r="10" spans="1:8" s="1" customFormat="1" ht="16.5" customHeight="1">
      <c r="A10" s="77" t="s">
        <v>178</v>
      </c>
      <c r="B10" s="81" t="s">
        <v>179</v>
      </c>
      <c r="C10" s="79">
        <v>483.95</v>
      </c>
      <c r="D10" s="80">
        <v>483.95</v>
      </c>
      <c r="E10" s="80"/>
      <c r="F10" s="67"/>
      <c r="G10" s="67"/>
      <c r="H10" s="67"/>
    </row>
    <row r="11" spans="1:8" s="1" customFormat="1" ht="16.5" customHeight="1">
      <c r="A11" s="77" t="s">
        <v>180</v>
      </c>
      <c r="B11" s="81" t="s">
        <v>181</v>
      </c>
      <c r="C11" s="79">
        <v>757.39</v>
      </c>
      <c r="D11" s="80">
        <v>757.39</v>
      </c>
      <c r="E11" s="80"/>
      <c r="F11" s="67"/>
      <c r="G11" s="67"/>
      <c r="H11" s="67"/>
    </row>
    <row r="12" spans="1:8" s="1" customFormat="1" ht="16.5" customHeight="1">
      <c r="A12" s="77" t="s">
        <v>182</v>
      </c>
      <c r="B12" s="81" t="s">
        <v>183</v>
      </c>
      <c r="C12" s="79">
        <v>30.24</v>
      </c>
      <c r="D12" s="80">
        <v>30.24</v>
      </c>
      <c r="E12" s="80"/>
      <c r="F12" s="67"/>
      <c r="G12" s="67"/>
      <c r="H12" s="67"/>
    </row>
    <row r="13" spans="1:8" s="1" customFormat="1" ht="16.5" customHeight="1">
      <c r="A13" s="77" t="s">
        <v>184</v>
      </c>
      <c r="B13" s="81" t="s">
        <v>185</v>
      </c>
      <c r="C13" s="79">
        <v>151.05</v>
      </c>
      <c r="D13" s="80">
        <v>151.05</v>
      </c>
      <c r="E13" s="80"/>
      <c r="F13" s="67"/>
      <c r="G13" s="67"/>
      <c r="H13" s="67"/>
    </row>
    <row r="14" spans="1:5" s="1" customFormat="1" ht="16.5" customHeight="1">
      <c r="A14" s="77" t="s">
        <v>186</v>
      </c>
      <c r="B14" s="81" t="s">
        <v>187</v>
      </c>
      <c r="C14" s="79">
        <v>75.52</v>
      </c>
      <c r="D14" s="80">
        <v>75.52</v>
      </c>
      <c r="E14" s="80"/>
    </row>
    <row r="15" spans="1:5" s="1" customFormat="1" ht="16.5" customHeight="1">
      <c r="A15" s="77" t="s">
        <v>188</v>
      </c>
      <c r="B15" s="81" t="s">
        <v>189</v>
      </c>
      <c r="C15" s="79">
        <v>70.81</v>
      </c>
      <c r="D15" s="80">
        <v>70.81</v>
      </c>
      <c r="E15" s="80"/>
    </row>
    <row r="16" spans="1:5" s="1" customFormat="1" ht="16.5" customHeight="1">
      <c r="A16" s="77" t="s">
        <v>190</v>
      </c>
      <c r="B16" s="81" t="s">
        <v>191</v>
      </c>
      <c r="C16" s="79">
        <v>30.41</v>
      </c>
      <c r="D16" s="80">
        <v>30.41</v>
      </c>
      <c r="E16" s="80"/>
    </row>
    <row r="17" spans="1:5" s="1" customFormat="1" ht="16.5" customHeight="1">
      <c r="A17" s="77" t="s">
        <v>192</v>
      </c>
      <c r="B17" s="81" t="s">
        <v>193</v>
      </c>
      <c r="C17" s="79">
        <v>12.22</v>
      </c>
      <c r="D17" s="80">
        <v>2.68</v>
      </c>
      <c r="E17" s="80">
        <v>9.54</v>
      </c>
    </row>
    <row r="18" spans="1:5" s="1" customFormat="1" ht="16.5" customHeight="1">
      <c r="A18" s="77" t="s">
        <v>194</v>
      </c>
      <c r="B18" s="81" t="s">
        <v>195</v>
      </c>
      <c r="C18" s="79">
        <v>281.6</v>
      </c>
      <c r="D18" s="80">
        <v>281.6</v>
      </c>
      <c r="E18" s="80"/>
    </row>
    <row r="19" spans="1:5" s="1" customFormat="1" ht="16.5" customHeight="1">
      <c r="A19" s="77" t="s">
        <v>196</v>
      </c>
      <c r="B19" s="81" t="s">
        <v>197</v>
      </c>
      <c r="C19" s="79">
        <v>315.58</v>
      </c>
      <c r="D19" s="80">
        <v>315.58</v>
      </c>
      <c r="E19" s="80"/>
    </row>
    <row r="20" spans="1:5" s="1" customFormat="1" ht="16.5" customHeight="1">
      <c r="A20" s="77" t="s">
        <v>198</v>
      </c>
      <c r="B20" s="81" t="s">
        <v>199</v>
      </c>
      <c r="C20" s="79">
        <v>443.33</v>
      </c>
      <c r="D20" s="80">
        <v>36.78</v>
      </c>
      <c r="E20" s="80">
        <v>406.55</v>
      </c>
    </row>
    <row r="21" spans="1:5" s="1" customFormat="1" ht="16.5" customHeight="1">
      <c r="A21" s="77" t="s">
        <v>200</v>
      </c>
      <c r="B21" s="81" t="s">
        <v>201</v>
      </c>
      <c r="C21" s="79">
        <v>19.29</v>
      </c>
      <c r="D21" s="80"/>
      <c r="E21" s="80">
        <v>19.29</v>
      </c>
    </row>
    <row r="22" spans="1:5" s="1" customFormat="1" ht="16.5" customHeight="1">
      <c r="A22" s="77" t="s">
        <v>202</v>
      </c>
      <c r="B22" s="81" t="s">
        <v>203</v>
      </c>
      <c r="C22" s="79">
        <v>4.2</v>
      </c>
      <c r="D22" s="80"/>
      <c r="E22" s="80">
        <v>4.2</v>
      </c>
    </row>
    <row r="23" spans="1:5" s="1" customFormat="1" ht="16.5" customHeight="1">
      <c r="A23" s="77" t="s">
        <v>204</v>
      </c>
      <c r="B23" s="81" t="s">
        <v>205</v>
      </c>
      <c r="C23" s="79">
        <v>0.05</v>
      </c>
      <c r="D23" s="80"/>
      <c r="E23" s="80">
        <v>0.05</v>
      </c>
    </row>
    <row r="24" spans="1:5" s="1" customFormat="1" ht="16.5" customHeight="1">
      <c r="A24" s="77" t="s">
        <v>206</v>
      </c>
      <c r="B24" s="81" t="s">
        <v>207</v>
      </c>
      <c r="C24" s="79">
        <v>0.25</v>
      </c>
      <c r="D24" s="80"/>
      <c r="E24" s="80">
        <v>0.25</v>
      </c>
    </row>
    <row r="25" spans="1:5" s="1" customFormat="1" ht="16.5" customHeight="1">
      <c r="A25" s="77" t="s">
        <v>208</v>
      </c>
      <c r="B25" s="81" t="s">
        <v>209</v>
      </c>
      <c r="C25" s="79">
        <v>9.16</v>
      </c>
      <c r="D25" s="80"/>
      <c r="E25" s="80">
        <v>9.16</v>
      </c>
    </row>
    <row r="26" spans="1:5" s="1" customFormat="1" ht="16.5" customHeight="1">
      <c r="A26" s="77" t="s">
        <v>210</v>
      </c>
      <c r="B26" s="81" t="s">
        <v>211</v>
      </c>
      <c r="C26" s="79">
        <v>8.61</v>
      </c>
      <c r="D26" s="80"/>
      <c r="E26" s="80">
        <v>8.61</v>
      </c>
    </row>
    <row r="27" spans="1:5" s="1" customFormat="1" ht="16.5" customHeight="1">
      <c r="A27" s="77" t="s">
        <v>212</v>
      </c>
      <c r="B27" s="81" t="s">
        <v>213</v>
      </c>
      <c r="C27" s="79">
        <v>4.5</v>
      </c>
      <c r="D27" s="80"/>
      <c r="E27" s="80">
        <v>4.5</v>
      </c>
    </row>
    <row r="28" spans="1:5" s="1" customFormat="1" ht="16.5" customHeight="1">
      <c r="A28" s="77" t="s">
        <v>214</v>
      </c>
      <c r="B28" s="81" t="s">
        <v>215</v>
      </c>
      <c r="C28" s="79">
        <v>4.3</v>
      </c>
      <c r="D28" s="80"/>
      <c r="E28" s="80">
        <v>4.3</v>
      </c>
    </row>
    <row r="29" spans="1:5" s="1" customFormat="1" ht="16.5" customHeight="1">
      <c r="A29" s="77" t="s">
        <v>216</v>
      </c>
      <c r="B29" s="81" t="s">
        <v>217</v>
      </c>
      <c r="C29" s="79">
        <v>27.95</v>
      </c>
      <c r="D29" s="80"/>
      <c r="E29" s="80">
        <v>27.95</v>
      </c>
    </row>
    <row r="30" spans="1:5" s="1" customFormat="1" ht="16.5" customHeight="1">
      <c r="A30" s="77" t="s">
        <v>218</v>
      </c>
      <c r="B30" s="81" t="s">
        <v>219</v>
      </c>
      <c r="C30" s="79">
        <v>14.4</v>
      </c>
      <c r="D30" s="80"/>
      <c r="E30" s="80">
        <v>14.4</v>
      </c>
    </row>
    <row r="31" spans="1:5" s="1" customFormat="1" ht="16.5" customHeight="1">
      <c r="A31" s="77" t="s">
        <v>220</v>
      </c>
      <c r="B31" s="81" t="s">
        <v>221</v>
      </c>
      <c r="C31" s="79">
        <v>43.14</v>
      </c>
      <c r="D31" s="80">
        <v>36.78</v>
      </c>
      <c r="E31" s="80">
        <v>6.36</v>
      </c>
    </row>
    <row r="32" spans="1:5" s="1" customFormat="1" ht="16.5" customHeight="1">
      <c r="A32" s="77" t="s">
        <v>222</v>
      </c>
      <c r="B32" s="81" t="s">
        <v>223</v>
      </c>
      <c r="C32" s="79">
        <v>10.3</v>
      </c>
      <c r="D32" s="80"/>
      <c r="E32" s="80">
        <v>10.3</v>
      </c>
    </row>
    <row r="33" spans="1:5" s="1" customFormat="1" ht="16.5" customHeight="1">
      <c r="A33" s="77" t="s">
        <v>224</v>
      </c>
      <c r="B33" s="81" t="s">
        <v>225</v>
      </c>
      <c r="C33" s="79">
        <v>39.95</v>
      </c>
      <c r="D33" s="80"/>
      <c r="E33" s="80">
        <v>39.95</v>
      </c>
    </row>
    <row r="34" spans="1:5" s="1" customFormat="1" ht="16.5" customHeight="1">
      <c r="A34" s="77" t="s">
        <v>226</v>
      </c>
      <c r="B34" s="81" t="s">
        <v>227</v>
      </c>
      <c r="C34" s="79">
        <v>129.13</v>
      </c>
      <c r="D34" s="80"/>
      <c r="E34" s="80">
        <v>129.13</v>
      </c>
    </row>
    <row r="35" spans="1:5" s="1" customFormat="1" ht="16.5" customHeight="1">
      <c r="A35" s="77" t="s">
        <v>228</v>
      </c>
      <c r="B35" s="81" t="s">
        <v>229</v>
      </c>
      <c r="C35" s="79">
        <v>7.5</v>
      </c>
      <c r="D35" s="80"/>
      <c r="E35" s="80">
        <v>7.5</v>
      </c>
    </row>
    <row r="36" spans="1:5" s="1" customFormat="1" ht="16.5" customHeight="1">
      <c r="A36" s="77" t="s">
        <v>230</v>
      </c>
      <c r="B36" s="81" t="s">
        <v>231</v>
      </c>
      <c r="C36" s="79">
        <v>81.64</v>
      </c>
      <c r="D36" s="80"/>
      <c r="E36" s="80">
        <v>81.64</v>
      </c>
    </row>
    <row r="37" spans="1:5" s="1" customFormat="1" ht="16.5" customHeight="1">
      <c r="A37" s="77" t="s">
        <v>232</v>
      </c>
      <c r="B37" s="81" t="s">
        <v>233</v>
      </c>
      <c r="C37" s="79">
        <v>38.96</v>
      </c>
      <c r="D37" s="80"/>
      <c r="E37" s="80">
        <v>38.96</v>
      </c>
    </row>
    <row r="38" spans="1:5" s="1" customFormat="1" ht="16.5" customHeight="1">
      <c r="A38" s="77" t="s">
        <v>234</v>
      </c>
      <c r="B38" s="81" t="s">
        <v>235</v>
      </c>
      <c r="C38" s="79">
        <v>31.48</v>
      </c>
      <c r="D38" s="80">
        <v>27.56</v>
      </c>
      <c r="E38" s="80">
        <v>3.92</v>
      </c>
    </row>
    <row r="39" spans="1:5" s="1" customFormat="1" ht="16.5" customHeight="1">
      <c r="A39" s="77" t="s">
        <v>236</v>
      </c>
      <c r="B39" s="81" t="s">
        <v>237</v>
      </c>
      <c r="C39" s="79">
        <v>14.82</v>
      </c>
      <c r="D39" s="80">
        <v>14.82</v>
      </c>
      <c r="E39" s="80"/>
    </row>
    <row r="40" spans="1:5" s="1" customFormat="1" ht="16.5" customHeight="1">
      <c r="A40" s="77" t="s">
        <v>238</v>
      </c>
      <c r="B40" s="81" t="s">
        <v>239</v>
      </c>
      <c r="C40" s="79">
        <v>0.55</v>
      </c>
      <c r="D40" s="80">
        <v>0.55</v>
      </c>
      <c r="E40" s="80"/>
    </row>
    <row r="41" spans="1:5" s="1" customFormat="1" ht="16.5" customHeight="1">
      <c r="A41" s="77" t="s">
        <v>240</v>
      </c>
      <c r="B41" s="81" t="s">
        <v>241</v>
      </c>
      <c r="C41" s="79">
        <v>4.81</v>
      </c>
      <c r="D41" s="80">
        <v>4.81</v>
      </c>
      <c r="E41" s="80"/>
    </row>
    <row r="42" spans="1:5" s="1" customFormat="1" ht="16.5" customHeight="1">
      <c r="A42" s="77" t="s">
        <v>242</v>
      </c>
      <c r="B42" s="81" t="s">
        <v>243</v>
      </c>
      <c r="C42" s="79">
        <v>11.3</v>
      </c>
      <c r="D42" s="80">
        <v>7.38</v>
      </c>
      <c r="E42" s="80">
        <v>3.92</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39370078740157477" right="0.39370078740157477" top="0" bottom="0"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15"/>
  <sheetViews>
    <sheetView showGridLines="0" tabSelected="1" zoomScalePageLayoutView="0" workbookViewId="0" topLeftCell="A1">
      <selection activeCell="D11" sqref="D11"/>
    </sheetView>
  </sheetViews>
  <sheetFormatPr defaultColWidth="9.140625" defaultRowHeight="12.75" customHeight="1"/>
  <cols>
    <col min="1" max="1" width="22.28125" style="1" customWidth="1"/>
    <col min="2" max="6" width="18.421875" style="1" customWidth="1"/>
    <col min="7" max="7" width="9.140625" style="1" customWidth="1"/>
  </cols>
  <sheetData>
    <row r="1" spans="3:6" s="1" customFormat="1" ht="24.75" customHeight="1">
      <c r="C1" s="82"/>
      <c r="D1" s="82"/>
      <c r="E1" s="82"/>
      <c r="F1" s="83" t="s">
        <v>244</v>
      </c>
    </row>
    <row r="2" spans="1:6" s="1" customFormat="1" ht="29.25" customHeight="1">
      <c r="A2" s="188" t="s">
        <v>245</v>
      </c>
      <c r="B2" s="188"/>
      <c r="C2" s="188"/>
      <c r="D2" s="188"/>
      <c r="E2" s="188"/>
      <c r="F2" s="188"/>
    </row>
    <row r="3" spans="1:6" s="1" customFormat="1" ht="19.5" customHeight="1">
      <c r="A3" s="84" t="s">
        <v>5</v>
      </c>
      <c r="B3" s="85"/>
      <c r="C3" s="85"/>
      <c r="D3" s="85"/>
      <c r="E3" s="85"/>
      <c r="F3" s="86" t="s">
        <v>246</v>
      </c>
    </row>
    <row r="4" spans="1:6" s="1" customFormat="1" ht="24" customHeight="1">
      <c r="A4" s="187" t="s">
        <v>1</v>
      </c>
      <c r="B4" s="187" t="s">
        <v>58</v>
      </c>
      <c r="C4" s="186" t="s">
        <v>247</v>
      </c>
      <c r="D4" s="187" t="s">
        <v>248</v>
      </c>
      <c r="E4" s="186" t="s">
        <v>249</v>
      </c>
      <c r="F4" s="186" t="s">
        <v>250</v>
      </c>
    </row>
    <row r="5" spans="1:6" s="1" customFormat="1" ht="8.25" customHeight="1">
      <c r="A5" s="187"/>
      <c r="B5" s="187"/>
      <c r="C5" s="186"/>
      <c r="D5" s="187"/>
      <c r="E5" s="186"/>
      <c r="F5" s="186"/>
    </row>
    <row r="6" spans="1:6" s="1" customFormat="1" ht="0.75" customHeight="1">
      <c r="A6" s="187"/>
      <c r="B6" s="187"/>
      <c r="C6" s="186"/>
      <c r="D6" s="187"/>
      <c r="E6" s="186"/>
      <c r="F6" s="186"/>
    </row>
    <row r="7" spans="1:6" s="1" customFormat="1" ht="18" customHeight="1">
      <c r="A7" s="187"/>
      <c r="B7" s="187"/>
      <c r="C7" s="186"/>
      <c r="D7" s="187"/>
      <c r="E7" s="186"/>
      <c r="F7" s="186"/>
    </row>
    <row r="8" spans="1:6" s="1" customFormat="1" ht="22.5" customHeight="1">
      <c r="A8" s="87" t="s">
        <v>251</v>
      </c>
      <c r="B8" s="87" t="s">
        <v>252</v>
      </c>
      <c r="C8" s="87" t="s">
        <v>253</v>
      </c>
      <c r="D8" s="87" t="s">
        <v>254</v>
      </c>
      <c r="E8" s="87" t="s">
        <v>255</v>
      </c>
      <c r="F8" s="87" t="s">
        <v>256</v>
      </c>
    </row>
    <row r="9" spans="1:6" s="1" customFormat="1" ht="18" customHeight="1">
      <c r="A9" s="88" t="s">
        <v>58</v>
      </c>
      <c r="B9" s="89">
        <v>20.9</v>
      </c>
      <c r="C9" s="89"/>
      <c r="D9" s="89">
        <v>13.4</v>
      </c>
      <c r="E9" s="89"/>
      <c r="F9" s="89">
        <v>7.5</v>
      </c>
    </row>
    <row r="10" spans="1:6" s="1" customFormat="1" ht="18" customHeight="1">
      <c r="A10" s="90" t="s">
        <v>72</v>
      </c>
      <c r="B10" s="89">
        <v>12</v>
      </c>
      <c r="C10" s="89"/>
      <c r="D10" s="89">
        <v>12</v>
      </c>
      <c r="E10" s="89"/>
      <c r="F10" s="89"/>
    </row>
    <row r="11" spans="1:6" s="1" customFormat="1" ht="18" customHeight="1">
      <c r="A11" s="90" t="s">
        <v>73</v>
      </c>
      <c r="B11" s="89">
        <v>0.2</v>
      </c>
      <c r="C11" s="89"/>
      <c r="D11" s="89">
        <v>0.2</v>
      </c>
      <c r="E11" s="89"/>
      <c r="F11" s="89"/>
    </row>
    <row r="12" spans="1:6" s="1" customFormat="1" ht="18" customHeight="1">
      <c r="A12" s="90" t="s">
        <v>74</v>
      </c>
      <c r="B12" s="89">
        <v>7.5</v>
      </c>
      <c r="C12" s="89"/>
      <c r="D12" s="89"/>
      <c r="E12" s="89"/>
      <c r="F12" s="89">
        <v>7.5</v>
      </c>
    </row>
    <row r="13" spans="1:6" s="1" customFormat="1" ht="18" customHeight="1">
      <c r="A13" s="90" t="s">
        <v>74</v>
      </c>
      <c r="B13" s="89">
        <v>0.7</v>
      </c>
      <c r="C13" s="89"/>
      <c r="D13" s="89">
        <v>0.7</v>
      </c>
      <c r="E13" s="89"/>
      <c r="F13" s="89"/>
    </row>
    <row r="14" spans="1:6" s="1" customFormat="1" ht="18" customHeight="1">
      <c r="A14" s="90" t="s">
        <v>75</v>
      </c>
      <c r="B14" s="89">
        <v>0.3</v>
      </c>
      <c r="C14" s="89"/>
      <c r="D14" s="89">
        <v>0.3</v>
      </c>
      <c r="E14" s="89"/>
      <c r="F14" s="89"/>
    </row>
    <row r="15" spans="1:6" s="1" customFormat="1" ht="18" customHeight="1">
      <c r="A15" s="90" t="s">
        <v>76</v>
      </c>
      <c r="B15" s="89">
        <v>0.2</v>
      </c>
      <c r="C15" s="89"/>
      <c r="D15" s="89">
        <v>0.2</v>
      </c>
      <c r="E15" s="89"/>
      <c r="F15" s="89"/>
    </row>
  </sheetData>
  <sheetProtection formatCells="0" formatColumns="0" formatRows="0" insertColumns="0" insertRows="0" insertHyperlinks="0" deleteColumns="0" deleteRows="0" sort="0" autoFilter="0" pivotTables="0"/>
  <mergeCells count="25">
    <mergeCell ref="A4:A7"/>
    <mergeCell ref="B4:B7"/>
    <mergeCell ref="C4:C7"/>
    <mergeCell ref="A2:F2"/>
    <mergeCell ref="D4:D7"/>
    <mergeCell ref="F4:F7"/>
    <mergeCell ref="E4:E7"/>
  </mergeCells>
  <printOptions/>
  <pageMargins left="0.39370078740157477" right="0.39370078740157477" top="0" bottom="0"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13"/>
  <sheetViews>
    <sheetView showGridLines="0" zoomScalePageLayoutView="0" workbookViewId="0" topLeftCell="A1">
      <selection activeCell="A1" sqref="A1"/>
    </sheetView>
  </sheetViews>
  <sheetFormatPr defaultColWidth="9.140625" defaultRowHeight="12.75" customHeight="1"/>
  <cols>
    <col min="1" max="1" width="19.00390625" style="1" customWidth="1"/>
    <col min="2" max="2" width="42.57421875" style="1" customWidth="1"/>
    <col min="3" max="5" width="21.57421875" style="1" customWidth="1"/>
    <col min="6" max="10" width="19.57421875" style="1" customWidth="1"/>
    <col min="11" max="11" width="9.140625" style="1" customWidth="1"/>
  </cols>
  <sheetData>
    <row r="1" spans="1:10" s="1" customFormat="1" ht="19.5" customHeight="1">
      <c r="A1" s="91"/>
      <c r="B1" s="92"/>
      <c r="C1" s="93"/>
      <c r="D1" s="93"/>
      <c r="E1" s="94" t="s">
        <v>257</v>
      </c>
      <c r="F1" s="95"/>
      <c r="G1" s="95"/>
      <c r="H1" s="95"/>
      <c r="I1" s="95"/>
      <c r="J1" s="95"/>
    </row>
    <row r="2" spans="1:10" s="1" customFormat="1" ht="33" customHeight="1">
      <c r="A2" s="189" t="s">
        <v>258</v>
      </c>
      <c r="B2" s="189"/>
      <c r="C2" s="189"/>
      <c r="D2" s="189"/>
      <c r="E2" s="189"/>
      <c r="F2" s="96"/>
      <c r="G2" s="96"/>
      <c r="H2" s="96"/>
      <c r="I2" s="95"/>
      <c r="J2" s="95"/>
    </row>
    <row r="3" spans="1:10" s="1" customFormat="1" ht="19.5" customHeight="1">
      <c r="A3" s="97" t="s">
        <v>5</v>
      </c>
      <c r="B3" s="98"/>
      <c r="C3" s="93"/>
      <c r="D3" s="93"/>
      <c r="E3" s="99" t="s">
        <v>6</v>
      </c>
      <c r="F3" s="95"/>
      <c r="G3" s="95"/>
      <c r="H3" s="95"/>
      <c r="I3" s="95"/>
      <c r="J3" s="95"/>
    </row>
    <row r="4" spans="1:10" s="1" customFormat="1" ht="21.75" customHeight="1">
      <c r="A4" s="190" t="s">
        <v>81</v>
      </c>
      <c r="B4" s="190" t="s">
        <v>82</v>
      </c>
      <c r="C4" s="190" t="s">
        <v>259</v>
      </c>
      <c r="D4" s="190"/>
      <c r="E4" s="190"/>
      <c r="F4" s="95"/>
      <c r="G4" s="95"/>
      <c r="H4" s="95"/>
      <c r="I4" s="95"/>
      <c r="J4" s="95"/>
    </row>
    <row r="5" spans="1:10" s="1" customFormat="1" ht="26.25" customHeight="1">
      <c r="A5" s="190"/>
      <c r="B5" s="190"/>
      <c r="C5" s="100" t="s">
        <v>168</v>
      </c>
      <c r="D5" s="100" t="s">
        <v>84</v>
      </c>
      <c r="E5" s="100" t="s">
        <v>85</v>
      </c>
      <c r="F5" s="92"/>
      <c r="G5" s="92"/>
      <c r="H5" s="92"/>
      <c r="I5" s="92"/>
      <c r="J5" s="92"/>
    </row>
    <row r="6" spans="1:10" s="1" customFormat="1" ht="15.75" customHeight="1">
      <c r="A6" s="101" t="s">
        <v>71</v>
      </c>
      <c r="B6" s="101" t="s">
        <v>71</v>
      </c>
      <c r="C6" s="102">
        <v>1</v>
      </c>
      <c r="D6" s="102">
        <v>2</v>
      </c>
      <c r="E6" s="102">
        <v>3</v>
      </c>
      <c r="F6" s="95"/>
      <c r="G6" s="95"/>
      <c r="H6" s="95"/>
      <c r="I6" s="95"/>
      <c r="J6" s="95"/>
    </row>
    <row r="7" spans="1:10" s="1" customFormat="1" ht="16.5" customHeight="1">
      <c r="A7" s="103" t="s">
        <v>0</v>
      </c>
      <c r="B7" s="104" t="s">
        <v>58</v>
      </c>
      <c r="C7" s="105">
        <v>5000</v>
      </c>
      <c r="D7" s="105"/>
      <c r="E7" s="106">
        <v>5000</v>
      </c>
      <c r="F7" s="95"/>
      <c r="G7" s="95"/>
      <c r="H7" s="95"/>
      <c r="I7" s="95"/>
      <c r="J7" s="95"/>
    </row>
    <row r="8" spans="1:10" s="1" customFormat="1" ht="16.5" customHeight="1">
      <c r="A8" s="103" t="s">
        <v>150</v>
      </c>
      <c r="B8" s="107" t="s">
        <v>41</v>
      </c>
      <c r="C8" s="105">
        <v>5000</v>
      </c>
      <c r="D8" s="105"/>
      <c r="E8" s="106">
        <v>5000</v>
      </c>
      <c r="F8" s="95"/>
      <c r="G8" s="95"/>
      <c r="H8" s="95"/>
      <c r="I8" s="95"/>
      <c r="J8" s="95"/>
    </row>
    <row r="9" spans="1:10" s="1" customFormat="1" ht="16.5" customHeight="1">
      <c r="A9" s="103" t="s">
        <v>151</v>
      </c>
      <c r="B9" s="107" t="s">
        <v>42</v>
      </c>
      <c r="C9" s="105">
        <v>5000</v>
      </c>
      <c r="D9" s="105"/>
      <c r="E9" s="106">
        <v>5000</v>
      </c>
      <c r="F9" s="95"/>
      <c r="G9" s="95"/>
      <c r="H9" s="95"/>
      <c r="I9" s="95"/>
      <c r="J9" s="95"/>
    </row>
    <row r="10" spans="1:10" s="1" customFormat="1" ht="16.5" customHeight="1">
      <c r="A10" s="103" t="s">
        <v>153</v>
      </c>
      <c r="B10" s="107" t="s">
        <v>43</v>
      </c>
      <c r="C10" s="105">
        <v>5000</v>
      </c>
      <c r="D10" s="105"/>
      <c r="E10" s="106">
        <v>5000</v>
      </c>
      <c r="F10" s="95"/>
      <c r="G10" s="95"/>
      <c r="H10" s="95"/>
      <c r="I10" s="95"/>
      <c r="J10" s="95"/>
    </row>
    <row r="11" spans="1:10" s="1" customFormat="1" ht="19.5" customHeight="1">
      <c r="A11" s="95"/>
      <c r="B11" s="95"/>
      <c r="C11" s="93"/>
      <c r="D11" s="93"/>
      <c r="E11" s="93"/>
      <c r="F11" s="95"/>
      <c r="G11" s="95"/>
      <c r="H11" s="95"/>
      <c r="I11" s="95"/>
      <c r="J11" s="95"/>
    </row>
    <row r="12" spans="1:10" s="1" customFormat="1" ht="19.5" customHeight="1">
      <c r="A12" s="95"/>
      <c r="B12" s="95"/>
      <c r="C12" s="93"/>
      <c r="D12" s="93"/>
      <c r="E12" s="93"/>
      <c r="F12" s="95"/>
      <c r="G12" s="95"/>
      <c r="H12" s="95"/>
      <c r="I12" s="95"/>
      <c r="J12" s="95"/>
    </row>
    <row r="13" spans="1:10" s="1" customFormat="1" ht="19.5" customHeight="1">
      <c r="A13" s="95"/>
      <c r="B13" s="95"/>
      <c r="C13" s="93"/>
      <c r="D13" s="93"/>
      <c r="E13" s="93"/>
      <c r="F13" s="95"/>
      <c r="G13" s="95"/>
      <c r="H13" s="95"/>
      <c r="I13" s="95"/>
      <c r="J13" s="95"/>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39370078740157477" right="0.39370078740157477" top="0" bottom="0"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张尚洪</cp:lastModifiedBy>
  <cp:lastPrinted>2021-04-07T07:16:41Z</cp:lastPrinted>
  <dcterms:modified xsi:type="dcterms:W3CDTF">2022-09-06T07:38:05Z</dcterms:modified>
  <cp:category/>
  <cp:version/>
  <cp:contentType/>
  <cp:contentStatus/>
</cp:coreProperties>
</file>